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\Google Drive\Docs\fastai\course\"/>
    </mc:Choice>
  </mc:AlternateContent>
  <bookViews>
    <workbookView xWindow="2160" yWindow="0" windowWidth="21420" windowHeight="11378"/>
  </bookViews>
  <sheets>
    <sheet name="dotprod" sheetId="1" r:id="rId1"/>
    <sheet name="bias" sheetId="2" r:id="rId2"/>
  </sheets>
  <definedNames>
    <definedName name="solver_adj" localSheetId="1" hidden="1">bias!$H$19:$V$24,bias!$A$26:$F$40</definedName>
    <definedName name="solver_adj" localSheetId="0" hidden="1">dotprod!$H$19:$V$23,dotprod!$B$25:$F$39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2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2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bias!$V$42</definedName>
    <definedName name="solver_opt" localSheetId="0" hidden="1">dotprod!$V$41</definedName>
    <definedName name="solver_pre" localSheetId="1" hidden="1">0.000001</definedName>
    <definedName name="solver_pre" localSheetId="0" hidden="1">0.000001</definedName>
    <definedName name="solver_rbv" localSheetId="1" hidden="1">2</definedName>
    <definedName name="solver_rbv" localSheetId="0" hidden="1">2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H26" i="2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H25" i="1"/>
  <c r="V42" i="2" l="1"/>
  <c r="V41" i="1"/>
</calcChain>
</file>

<file path=xl/sharedStrings.xml><?xml version="1.0" encoding="utf-8"?>
<sst xmlns="http://schemas.openxmlformats.org/spreadsheetml/2006/main" count="11" uniqueCount="5">
  <si>
    <t>movieId</t>
  </si>
  <si>
    <t>userId</t>
  </si>
  <si>
    <t>NB: These are initialized to random numbers</t>
  </si>
  <si>
    <t>Then we use Solver to optimize them</t>
  </si>
  <si>
    <t>with gradient descent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</si>
</sst>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rgb="FF353535"/>
      <name val="Arial"/>
      <family val="2"/>
    </font>
    <font>
      <sz val="11"/>
      <color rgb="FF353535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" fontId="0" fillId="0" borderId="0" xfId="0" applyNumberFormat="1" applyAlignment="1"/>
    <xf numFmtId="4" fontId="2" fillId="2" borderId="0" xfId="0" applyNumberFormat="1" applyFont="1" applyFill="1" applyAlignment="1">
      <alignment horizontal="left" vertical="center"/>
    </xf>
    <xf numFmtId="4" fontId="0" fillId="0" borderId="1" xfId="0" applyNumberFormat="1" applyBorder="1" applyAlignment="1"/>
    <xf numFmtId="4" fontId="0" fillId="0" borderId="2" xfId="0" applyNumberFormat="1" applyBorder="1" applyAlignment="1"/>
    <xf numFmtId="4" fontId="0" fillId="0" borderId="3" xfId="0" applyNumberFormat="1" applyBorder="1" applyAlignment="1"/>
    <xf numFmtId="4" fontId="0" fillId="0" borderId="4" xfId="0" applyNumberFormat="1" applyBorder="1" applyAlignment="1"/>
    <xf numFmtId="4" fontId="0" fillId="0" borderId="5" xfId="0" applyNumberFormat="1" applyBorder="1" applyAlignment="1"/>
    <xf numFmtId="4" fontId="0" fillId="0" borderId="6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509587</xdr:colOff>
      <xdr:row>19</xdr:row>
      <xdr:rowOff>90488</xdr:rowOff>
    </xdr:from>
    <xdr:to>
      <xdr:col>7</xdr:col>
      <xdr:colOff>52388</xdr:colOff>
      <xdr:row>19</xdr:row>
      <xdr:rowOff>90488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E62A761-9CC4-4F5C-88E8-984F4F3F3F31}"/>
            </a:ext>
          </a:extLst>
        </xdr:cNvPr>
        <xdr:cNvCxnSpPr/>
      </xdr:nvCxnSpPr>
      <xdr:spPr>
        <a:xfrm>
          <a:off x="2543175" y="3529013"/>
          <a:ext cx="95726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21</xdr:row>
      <xdr:rowOff>28576</xdr:rowOff>
    </xdr:from>
    <xdr:to>
      <xdr:col>3</xdr:col>
      <xdr:colOff>190500</xdr:colOff>
      <xdr:row>23</xdr:row>
      <xdr:rowOff>142876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6B2AC2F-5CD2-409A-8524-EDEB7CB37566}"/>
            </a:ext>
          </a:extLst>
        </xdr:cNvPr>
        <xdr:cNvCxnSpPr/>
      </xdr:nvCxnSpPr>
      <xdr:spPr>
        <a:xfrm>
          <a:off x="1357313" y="3829051"/>
          <a:ext cx="0" cy="4762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1"/>
  <sheetViews>
    <sheetView tabSelected="1" workbookViewId="0">
      <selection activeCell="B12" sqref="B12"/>
    </sheetView>
  </sheetViews>
  <sheetFormatPr defaultRowHeight="14.25" x14ac:dyDescent="0.45"/>
  <cols>
    <col min="1" max="1" width="4.19921875" style="1" bestFit="1" customWidth="1"/>
    <col min="2" max="5" width="6.06640625" style="1" customWidth="1"/>
    <col min="6" max="6" width="9.19921875" style="1" customWidth="1"/>
    <col min="7" max="7" width="10.59765625" style="1" bestFit="1" customWidth="1"/>
    <col min="8" max="22" width="5.9296875" style="1" customWidth="1"/>
    <col min="23" max="23" width="11.1328125" style="1" bestFit="1" customWidth="1"/>
    <col min="24" max="16384" width="9.06640625" style="1"/>
  </cols>
  <sheetData>
    <row r="1" spans="6:22" x14ac:dyDescent="0.45">
      <c r="G1" s="2" t="s">
        <v>0</v>
      </c>
      <c r="H1" s="2">
        <v>27</v>
      </c>
      <c r="I1" s="2">
        <v>49</v>
      </c>
      <c r="J1" s="2">
        <v>57</v>
      </c>
      <c r="K1" s="2">
        <v>72</v>
      </c>
      <c r="L1" s="2">
        <v>79</v>
      </c>
      <c r="M1" s="2">
        <v>89</v>
      </c>
      <c r="N1" s="2">
        <v>92</v>
      </c>
      <c r="O1" s="2">
        <v>99</v>
      </c>
      <c r="P1" s="2">
        <v>143</v>
      </c>
      <c r="Q1" s="2">
        <v>179</v>
      </c>
      <c r="R1" s="2">
        <v>180</v>
      </c>
      <c r="S1" s="2">
        <v>197</v>
      </c>
      <c r="T1" s="2">
        <v>402</v>
      </c>
      <c r="U1" s="2">
        <v>417</v>
      </c>
      <c r="V1" s="2">
        <v>505</v>
      </c>
    </row>
    <row r="2" spans="6:22" x14ac:dyDescent="0.45">
      <c r="F2" s="2" t="s">
        <v>1</v>
      </c>
      <c r="G2" s="2">
        <v>14</v>
      </c>
      <c r="H2" s="3">
        <v>3</v>
      </c>
      <c r="I2" s="3">
        <v>5</v>
      </c>
      <c r="J2" s="3">
        <v>1</v>
      </c>
      <c r="K2" s="3">
        <v>3</v>
      </c>
      <c r="L2" s="3">
        <v>4</v>
      </c>
      <c r="M2" s="3">
        <v>4</v>
      </c>
      <c r="N2" s="3">
        <v>5</v>
      </c>
      <c r="O2" s="3">
        <v>2</v>
      </c>
      <c r="P2" s="3">
        <v>5</v>
      </c>
      <c r="Q2" s="3">
        <v>5</v>
      </c>
      <c r="R2" s="3">
        <v>4</v>
      </c>
      <c r="S2" s="3">
        <v>5</v>
      </c>
      <c r="T2" s="3">
        <v>5</v>
      </c>
      <c r="U2" s="3">
        <v>2</v>
      </c>
      <c r="V2" s="3">
        <v>5</v>
      </c>
    </row>
    <row r="3" spans="6:22" x14ac:dyDescent="0.45">
      <c r="G3" s="2">
        <v>29</v>
      </c>
      <c r="H3" s="3">
        <v>5</v>
      </c>
      <c r="I3" s="3">
        <v>5</v>
      </c>
      <c r="J3" s="3">
        <v>5</v>
      </c>
      <c r="K3" s="3">
        <v>4</v>
      </c>
      <c r="L3" s="3">
        <v>5</v>
      </c>
      <c r="M3" s="3">
        <v>4</v>
      </c>
      <c r="N3" s="3">
        <v>4</v>
      </c>
      <c r="O3" s="3">
        <v>5</v>
      </c>
      <c r="P3" s="3">
        <v>4</v>
      </c>
      <c r="Q3" s="3">
        <v>4</v>
      </c>
      <c r="R3" s="3">
        <v>5</v>
      </c>
      <c r="S3" s="3">
        <v>5</v>
      </c>
      <c r="T3" s="3">
        <v>3</v>
      </c>
      <c r="U3" s="3">
        <v>4</v>
      </c>
      <c r="V3" s="3">
        <v>5</v>
      </c>
    </row>
    <row r="4" spans="6:22" x14ac:dyDescent="0.45">
      <c r="G4" s="2">
        <v>72</v>
      </c>
      <c r="H4" s="3">
        <v>4</v>
      </c>
      <c r="I4" s="3">
        <v>5</v>
      </c>
      <c r="J4" s="3">
        <v>5</v>
      </c>
      <c r="K4" s="3">
        <v>4</v>
      </c>
      <c r="L4" s="3">
        <v>5</v>
      </c>
      <c r="M4" s="3">
        <v>3</v>
      </c>
      <c r="N4" s="3">
        <v>4.5</v>
      </c>
      <c r="O4" s="3">
        <v>5</v>
      </c>
      <c r="P4" s="3">
        <v>4.5</v>
      </c>
      <c r="Q4" s="3">
        <v>5</v>
      </c>
      <c r="R4" s="3">
        <v>5</v>
      </c>
      <c r="S4" s="3">
        <v>5</v>
      </c>
      <c r="T4" s="3">
        <v>4.5</v>
      </c>
      <c r="U4" s="3">
        <v>5</v>
      </c>
      <c r="V4" s="3">
        <v>4</v>
      </c>
    </row>
    <row r="5" spans="6:22" x14ac:dyDescent="0.45">
      <c r="G5" s="2">
        <v>211</v>
      </c>
      <c r="H5" s="3">
        <v>5</v>
      </c>
      <c r="I5" s="3">
        <v>4</v>
      </c>
      <c r="J5" s="3">
        <v>4</v>
      </c>
      <c r="K5" s="3">
        <v>3</v>
      </c>
      <c r="L5" s="3">
        <v>5</v>
      </c>
      <c r="M5" s="3">
        <v>3</v>
      </c>
      <c r="N5" s="3">
        <v>4</v>
      </c>
      <c r="O5" s="3">
        <v>4.5</v>
      </c>
      <c r="P5" s="3">
        <v>4</v>
      </c>
      <c r="Q5" s="3"/>
      <c r="R5" s="3">
        <v>3</v>
      </c>
      <c r="S5" s="3">
        <v>3</v>
      </c>
      <c r="T5" s="3">
        <v>5</v>
      </c>
      <c r="U5" s="3">
        <v>3</v>
      </c>
      <c r="V5" s="3"/>
    </row>
    <row r="6" spans="6:22" x14ac:dyDescent="0.45">
      <c r="G6" s="2">
        <v>212</v>
      </c>
      <c r="H6" s="3">
        <v>2.5</v>
      </c>
      <c r="I6" s="3"/>
      <c r="J6" s="3">
        <v>2</v>
      </c>
      <c r="K6" s="3">
        <v>5</v>
      </c>
      <c r="L6" s="3"/>
      <c r="M6" s="3">
        <v>4</v>
      </c>
      <c r="N6" s="3">
        <v>2.5</v>
      </c>
      <c r="O6" s="3"/>
      <c r="P6" s="3">
        <v>5</v>
      </c>
      <c r="Q6" s="3">
        <v>5</v>
      </c>
      <c r="R6" s="3">
        <v>3</v>
      </c>
      <c r="S6" s="3">
        <v>3</v>
      </c>
      <c r="T6" s="3">
        <v>4</v>
      </c>
      <c r="U6" s="3">
        <v>3</v>
      </c>
      <c r="V6" s="3">
        <v>2</v>
      </c>
    </row>
    <row r="7" spans="6:22" x14ac:dyDescent="0.45">
      <c r="G7" s="2">
        <v>293</v>
      </c>
      <c r="H7" s="3">
        <v>3</v>
      </c>
      <c r="I7" s="3"/>
      <c r="J7" s="3">
        <v>4</v>
      </c>
      <c r="K7" s="3">
        <v>4</v>
      </c>
      <c r="L7" s="3">
        <v>4</v>
      </c>
      <c r="M7" s="3">
        <v>3</v>
      </c>
      <c r="N7" s="3"/>
      <c r="O7" s="3">
        <v>3</v>
      </c>
      <c r="P7" s="3">
        <v>4</v>
      </c>
      <c r="Q7" s="3">
        <v>4</v>
      </c>
      <c r="R7" s="3">
        <v>4.5</v>
      </c>
      <c r="S7" s="3">
        <v>4</v>
      </c>
      <c r="T7" s="3">
        <v>4.5</v>
      </c>
      <c r="U7" s="3">
        <v>4</v>
      </c>
      <c r="V7" s="3"/>
    </row>
    <row r="8" spans="6:22" x14ac:dyDescent="0.45">
      <c r="G8" s="2">
        <v>310</v>
      </c>
      <c r="H8" s="3">
        <v>3</v>
      </c>
      <c r="I8" s="3">
        <v>3</v>
      </c>
      <c r="J8" s="3">
        <v>5</v>
      </c>
      <c r="K8" s="3">
        <v>4.5</v>
      </c>
      <c r="L8" s="3">
        <v>5</v>
      </c>
      <c r="M8" s="3">
        <v>4.5</v>
      </c>
      <c r="N8" s="3">
        <v>2</v>
      </c>
      <c r="O8" s="3">
        <v>4.5</v>
      </c>
      <c r="P8" s="3">
        <v>4</v>
      </c>
      <c r="Q8" s="3">
        <v>3</v>
      </c>
      <c r="R8" s="3">
        <v>4.5</v>
      </c>
      <c r="S8" s="3">
        <v>4.5</v>
      </c>
      <c r="T8" s="3">
        <v>4</v>
      </c>
      <c r="U8" s="3">
        <v>3</v>
      </c>
      <c r="V8" s="3">
        <v>4</v>
      </c>
    </row>
    <row r="9" spans="6:22" x14ac:dyDescent="0.45">
      <c r="G9" s="2">
        <v>379</v>
      </c>
      <c r="H9" s="3">
        <v>5</v>
      </c>
      <c r="I9" s="3">
        <v>5</v>
      </c>
      <c r="J9" s="3">
        <v>5</v>
      </c>
      <c r="K9" s="3">
        <v>4</v>
      </c>
      <c r="L9" s="3"/>
      <c r="M9" s="3">
        <v>4</v>
      </c>
      <c r="N9" s="3">
        <v>5</v>
      </c>
      <c r="O9" s="3">
        <v>4</v>
      </c>
      <c r="P9" s="3">
        <v>4</v>
      </c>
      <c r="Q9" s="3">
        <v>4</v>
      </c>
      <c r="R9" s="3"/>
      <c r="S9" s="3">
        <v>3</v>
      </c>
      <c r="T9" s="3">
        <v>5</v>
      </c>
      <c r="U9" s="3">
        <v>4</v>
      </c>
      <c r="V9" s="3">
        <v>4</v>
      </c>
    </row>
    <row r="10" spans="6:22" x14ac:dyDescent="0.45">
      <c r="G10" s="2">
        <v>451</v>
      </c>
      <c r="H10" s="3">
        <v>4</v>
      </c>
      <c r="I10" s="3">
        <v>5</v>
      </c>
      <c r="J10" s="3">
        <v>4</v>
      </c>
      <c r="K10" s="3">
        <v>5</v>
      </c>
      <c r="L10" s="3">
        <v>4</v>
      </c>
      <c r="M10" s="3">
        <v>4</v>
      </c>
      <c r="N10" s="3">
        <v>5</v>
      </c>
      <c r="O10" s="3">
        <v>5</v>
      </c>
      <c r="P10" s="3">
        <v>4</v>
      </c>
      <c r="Q10" s="3">
        <v>4</v>
      </c>
      <c r="R10" s="3">
        <v>4</v>
      </c>
      <c r="S10" s="3">
        <v>4</v>
      </c>
      <c r="T10" s="3">
        <v>2</v>
      </c>
      <c r="U10" s="3">
        <v>3.5</v>
      </c>
      <c r="V10" s="3">
        <v>5</v>
      </c>
    </row>
    <row r="11" spans="6:22" x14ac:dyDescent="0.45">
      <c r="G11" s="2">
        <v>467</v>
      </c>
      <c r="H11" s="3">
        <v>3</v>
      </c>
      <c r="I11" s="3">
        <v>3.5</v>
      </c>
      <c r="J11" s="3">
        <v>3</v>
      </c>
      <c r="K11" s="3">
        <v>2.5</v>
      </c>
      <c r="L11" s="3"/>
      <c r="M11" s="3"/>
      <c r="N11" s="3">
        <v>3</v>
      </c>
      <c r="O11" s="3">
        <v>3.5</v>
      </c>
      <c r="P11" s="3">
        <v>3.5</v>
      </c>
      <c r="Q11" s="3">
        <v>3</v>
      </c>
      <c r="R11" s="3">
        <v>3.5</v>
      </c>
      <c r="S11" s="3">
        <v>3</v>
      </c>
      <c r="T11" s="3">
        <v>3</v>
      </c>
      <c r="U11" s="3">
        <v>4</v>
      </c>
      <c r="V11" s="3">
        <v>4</v>
      </c>
    </row>
    <row r="12" spans="6:22" x14ac:dyDescent="0.45">
      <c r="G12" s="2">
        <v>508</v>
      </c>
      <c r="H12" s="3">
        <v>5</v>
      </c>
      <c r="I12" s="3">
        <v>5</v>
      </c>
      <c r="J12" s="3">
        <v>4</v>
      </c>
      <c r="K12" s="3">
        <v>3</v>
      </c>
      <c r="L12" s="3">
        <v>5</v>
      </c>
      <c r="M12" s="3">
        <v>2</v>
      </c>
      <c r="N12" s="3">
        <v>4</v>
      </c>
      <c r="O12" s="3">
        <v>4</v>
      </c>
      <c r="P12" s="3">
        <v>5</v>
      </c>
      <c r="Q12" s="3">
        <v>5</v>
      </c>
      <c r="R12" s="3">
        <v>5</v>
      </c>
      <c r="S12" s="3">
        <v>3</v>
      </c>
      <c r="T12" s="3">
        <v>4.5</v>
      </c>
      <c r="U12" s="3">
        <v>3</v>
      </c>
      <c r="V12" s="3">
        <v>4.5</v>
      </c>
    </row>
    <row r="13" spans="6:22" x14ac:dyDescent="0.45">
      <c r="G13" s="2">
        <v>546</v>
      </c>
      <c r="H13" s="3"/>
      <c r="I13" s="3">
        <v>5</v>
      </c>
      <c r="J13" s="3">
        <v>2</v>
      </c>
      <c r="K13" s="3">
        <v>3</v>
      </c>
      <c r="L13" s="3">
        <v>5</v>
      </c>
      <c r="M13" s="3"/>
      <c r="N13" s="3">
        <v>5</v>
      </c>
      <c r="O13" s="3">
        <v>5</v>
      </c>
      <c r="P13" s="3"/>
      <c r="Q13" s="3">
        <v>2.5</v>
      </c>
      <c r="R13" s="3">
        <v>2</v>
      </c>
      <c r="S13" s="3">
        <v>3.5</v>
      </c>
      <c r="T13" s="3">
        <v>3.5</v>
      </c>
      <c r="U13" s="3">
        <v>3.5</v>
      </c>
      <c r="V13" s="3">
        <v>5</v>
      </c>
    </row>
    <row r="14" spans="6:22" x14ac:dyDescent="0.45">
      <c r="G14" s="2">
        <v>563</v>
      </c>
      <c r="H14" s="3">
        <v>1</v>
      </c>
      <c r="I14" s="3">
        <v>5</v>
      </c>
      <c r="J14" s="3">
        <v>3</v>
      </c>
      <c r="K14" s="3">
        <v>5</v>
      </c>
      <c r="L14" s="3">
        <v>4</v>
      </c>
      <c r="M14" s="3">
        <v>5</v>
      </c>
      <c r="N14" s="3">
        <v>5</v>
      </c>
      <c r="O14" s="3"/>
      <c r="P14" s="3">
        <v>2</v>
      </c>
      <c r="Q14" s="3">
        <v>5</v>
      </c>
      <c r="R14" s="3">
        <v>5</v>
      </c>
      <c r="S14" s="3">
        <v>3</v>
      </c>
      <c r="T14" s="3">
        <v>3</v>
      </c>
      <c r="U14" s="3">
        <v>4</v>
      </c>
      <c r="V14" s="3">
        <v>5</v>
      </c>
    </row>
    <row r="15" spans="6:22" x14ac:dyDescent="0.45">
      <c r="G15" s="2">
        <v>579</v>
      </c>
      <c r="H15" s="3">
        <v>4.5</v>
      </c>
      <c r="I15" s="3">
        <v>4.5</v>
      </c>
      <c r="J15" s="3">
        <v>3.5</v>
      </c>
      <c r="K15" s="3">
        <v>3</v>
      </c>
      <c r="L15" s="3">
        <v>4</v>
      </c>
      <c r="M15" s="3">
        <v>4.5</v>
      </c>
      <c r="N15" s="3">
        <v>4</v>
      </c>
      <c r="O15" s="3">
        <v>4</v>
      </c>
      <c r="P15" s="3">
        <v>4</v>
      </c>
      <c r="Q15" s="3">
        <v>4</v>
      </c>
      <c r="R15" s="3">
        <v>3.5</v>
      </c>
      <c r="S15" s="3">
        <v>3</v>
      </c>
      <c r="T15" s="3">
        <v>4.5</v>
      </c>
      <c r="U15" s="3">
        <v>4</v>
      </c>
      <c r="V15" s="3">
        <v>4.5</v>
      </c>
    </row>
    <row r="16" spans="6:22" x14ac:dyDescent="0.45">
      <c r="G16" s="2">
        <v>623</v>
      </c>
      <c r="H16" s="3"/>
      <c r="I16" s="3">
        <v>5</v>
      </c>
      <c r="J16" s="3">
        <v>3</v>
      </c>
      <c r="K16" s="3">
        <v>3</v>
      </c>
      <c r="L16" s="3"/>
      <c r="M16" s="3">
        <v>3</v>
      </c>
      <c r="N16" s="3">
        <v>5</v>
      </c>
      <c r="O16" s="3"/>
      <c r="P16" s="3">
        <v>5</v>
      </c>
      <c r="Q16" s="3">
        <v>5</v>
      </c>
      <c r="R16" s="3">
        <v>5</v>
      </c>
      <c r="S16" s="3">
        <v>5</v>
      </c>
      <c r="T16" s="3">
        <v>2</v>
      </c>
      <c r="U16" s="3">
        <v>5</v>
      </c>
      <c r="V16" s="3">
        <v>4</v>
      </c>
    </row>
    <row r="19" spans="2:22" x14ac:dyDescent="0.45">
      <c r="B19" s="1" t="s">
        <v>2</v>
      </c>
      <c r="H19" s="4">
        <v>0.70887347964002279</v>
      </c>
      <c r="I19" s="4">
        <v>0.92208169012260022</v>
      </c>
      <c r="J19" s="4">
        <v>0.67803256499882025</v>
      </c>
      <c r="K19" s="4">
        <v>0.83084601139571868</v>
      </c>
      <c r="L19" s="4">
        <v>0.59932967115034896</v>
      </c>
      <c r="M19" s="4">
        <v>0.18454370825562072</v>
      </c>
      <c r="N19" s="4">
        <v>0.25660936632964604</v>
      </c>
      <c r="O19" s="4">
        <v>0.90765891281653743</v>
      </c>
      <c r="P19" s="4">
        <v>0.98846160233790925</v>
      </c>
      <c r="Q19" s="4">
        <v>0.52251153312610665</v>
      </c>
      <c r="R19" s="4">
        <v>0.90808989630693726</v>
      </c>
      <c r="S19" s="4">
        <v>0.52670576370113764</v>
      </c>
      <c r="T19" s="4">
        <v>0.22540308338638937</v>
      </c>
      <c r="U19" s="4">
        <v>0.74768814373129733</v>
      </c>
      <c r="V19" s="4">
        <v>0.42820605638239884</v>
      </c>
    </row>
    <row r="20" spans="2:22" x14ac:dyDescent="0.45">
      <c r="B20" s="1" t="s">
        <v>3</v>
      </c>
      <c r="H20" s="4">
        <v>0.80732098050743839</v>
      </c>
      <c r="I20" s="4">
        <v>0.55325174186517134</v>
      </c>
      <c r="J20" s="4">
        <v>0.27915924515202117</v>
      </c>
      <c r="K20" s="4">
        <v>0.87918207314730823</v>
      </c>
      <c r="L20" s="4">
        <v>0.49654136417949202</v>
      </c>
      <c r="M20" s="4">
        <v>0.30559562318963418</v>
      </c>
      <c r="N20" s="4">
        <v>7.5002112656580744E-2</v>
      </c>
      <c r="O20" s="4">
        <v>0.46577743872948962</v>
      </c>
      <c r="P20" s="4">
        <v>0.93790945654705848</v>
      </c>
      <c r="Q20" s="4">
        <v>0.70483803055583816</v>
      </c>
      <c r="R20" s="4">
        <v>0.10707685921898569</v>
      </c>
      <c r="S20" s="4">
        <v>0.87415712597855144</v>
      </c>
      <c r="T20" s="4">
        <v>0.19523037372604934</v>
      </c>
      <c r="U20" s="4">
        <v>0.4679861048768994</v>
      </c>
      <c r="V20" s="4">
        <v>0.80742452867520764</v>
      </c>
    </row>
    <row r="21" spans="2:22" x14ac:dyDescent="0.45">
      <c r="B21" s="1" t="s">
        <v>4</v>
      </c>
      <c r="H21" s="4">
        <v>0.73595692274006186</v>
      </c>
      <c r="I21" s="4">
        <v>0.86446490687236854</v>
      </c>
      <c r="J21" s="4">
        <v>0.52913803665966974</v>
      </c>
      <c r="K21" s="4">
        <v>0.33369737414270795</v>
      </c>
      <c r="L21" s="4">
        <v>0.80763402528493977</v>
      </c>
      <c r="M21" s="4">
        <v>0.67820043455746115</v>
      </c>
      <c r="N21" s="4">
        <v>0.91765238834609264</v>
      </c>
      <c r="O21" s="4">
        <v>0.60802374479101795</v>
      </c>
      <c r="P21" s="4">
        <v>0.4645090314715955</v>
      </c>
      <c r="Q21" s="4">
        <v>0.64434219349983601</v>
      </c>
      <c r="R21" s="4">
        <v>0.2378704938461359</v>
      </c>
      <c r="S21" s="4">
        <v>0.24970204552226793</v>
      </c>
      <c r="T21" s="4">
        <v>0.82929794962267667</v>
      </c>
      <c r="U21" s="4">
        <v>5.1213853463865977E-2</v>
      </c>
      <c r="V21" s="4">
        <v>0.17370394356127128</v>
      </c>
    </row>
    <row r="22" spans="2:22" x14ac:dyDescent="0.45">
      <c r="H22" s="4">
        <v>3.9224256210796504E-2</v>
      </c>
      <c r="I22" s="4">
        <v>0.43719998766225321</v>
      </c>
      <c r="J22" s="4">
        <v>0.15864237517561763</v>
      </c>
      <c r="K22" s="4">
        <v>0.40598126591759665</v>
      </c>
      <c r="L22" s="4">
        <v>0.73429166236685783</v>
      </c>
      <c r="M22" s="4">
        <v>0.39452317048392171</v>
      </c>
      <c r="N22" s="4">
        <v>0.2905017768425352</v>
      </c>
      <c r="O22" s="4">
        <v>0.94457474857944312</v>
      </c>
      <c r="P22" s="4">
        <v>0.12450793631795276</v>
      </c>
      <c r="Q22" s="4">
        <v>0.66980422533481132</v>
      </c>
      <c r="R22" s="4">
        <v>0.53909003888148166</v>
      </c>
      <c r="S22" s="4">
        <v>0.57026154541157914</v>
      </c>
      <c r="T22" s="4">
        <v>0.53281160278279249</v>
      </c>
      <c r="U22" s="4">
        <v>0.9110223307540235</v>
      </c>
      <c r="V22" s="4">
        <v>0.29870015708068542</v>
      </c>
    </row>
    <row r="23" spans="2:22" x14ac:dyDescent="0.45">
      <c r="G23" s="2" t="s">
        <v>0</v>
      </c>
      <c r="H23" s="4">
        <v>4.1267334493559793E-2</v>
      </c>
      <c r="I23" s="4">
        <v>0.79836760564861708</v>
      </c>
      <c r="J23" s="4">
        <v>0.94102756949451583</v>
      </c>
      <c r="K23" s="4">
        <v>0.24111796613871128</v>
      </c>
      <c r="L23" s="4">
        <v>0.53207837601856678</v>
      </c>
      <c r="M23" s="4">
        <v>8.7173240154346687E-2</v>
      </c>
      <c r="N23" s="4">
        <v>0.73713634034840836</v>
      </c>
      <c r="O23" s="4">
        <v>0.12875021542842269</v>
      </c>
      <c r="P23" s="4">
        <v>0.3900437621368037</v>
      </c>
      <c r="Q23" s="4">
        <v>0.44242131213666558</v>
      </c>
      <c r="R23" s="4">
        <v>0.80815465087438321</v>
      </c>
      <c r="S23" s="4">
        <v>0.79919473013680231</v>
      </c>
      <c r="T23" s="4">
        <v>0.22510283988543101</v>
      </c>
      <c r="U23" s="4">
        <v>0.58599252264810708</v>
      </c>
      <c r="V23" s="4">
        <v>0.28815103814999543</v>
      </c>
    </row>
    <row r="24" spans="2:22" x14ac:dyDescent="0.45">
      <c r="F24" s="2" t="s">
        <v>1</v>
      </c>
      <c r="H24" s="2">
        <v>27</v>
      </c>
      <c r="I24" s="2">
        <v>49</v>
      </c>
      <c r="J24" s="2">
        <v>57</v>
      </c>
      <c r="K24" s="2">
        <v>72</v>
      </c>
      <c r="L24" s="2">
        <v>79</v>
      </c>
      <c r="M24" s="2">
        <v>89</v>
      </c>
      <c r="N24" s="2">
        <v>92</v>
      </c>
      <c r="O24" s="2">
        <v>99</v>
      </c>
      <c r="P24" s="2">
        <v>143</v>
      </c>
      <c r="Q24" s="2">
        <v>179</v>
      </c>
      <c r="R24" s="2">
        <v>180</v>
      </c>
      <c r="S24" s="2">
        <v>197</v>
      </c>
      <c r="T24" s="2">
        <v>402</v>
      </c>
      <c r="U24" s="2">
        <v>417</v>
      </c>
      <c r="V24" s="2">
        <v>505</v>
      </c>
    </row>
    <row r="25" spans="2:22" x14ac:dyDescent="0.45">
      <c r="B25" s="4">
        <v>0.19116638616919113</v>
      </c>
      <c r="C25" s="4">
        <v>0.63288592494215667</v>
      </c>
      <c r="D25" s="4">
        <v>0.31141248045021541</v>
      </c>
      <c r="E25" s="4">
        <v>0.43529612082458324</v>
      </c>
      <c r="F25" s="4">
        <v>0.51314918534897425</v>
      </c>
      <c r="G25" s="2">
        <v>14</v>
      </c>
      <c r="H25" s="5">
        <f t="shared" ref="H25:V25" si="0">IF(H2="",0,MMULT($B25:$F25,H$19:H$23))</f>
        <v>0.91389150329029523</v>
      </c>
      <c r="I25" s="5">
        <f t="shared" si="0"/>
        <v>1.395614570842538</v>
      </c>
      <c r="J25" s="5">
        <f t="shared" si="0"/>
        <v>1.0230171219161681</v>
      </c>
      <c r="K25" s="5">
        <f t="shared" si="0"/>
        <v>1.1196208740979721</v>
      </c>
      <c r="L25" s="5">
        <f t="shared" si="0"/>
        <v>1.2730029403863956</v>
      </c>
      <c r="M25" s="5">
        <f t="shared" si="0"/>
        <v>0.65635308486258825</v>
      </c>
      <c r="N25" s="5">
        <f t="shared" si="0"/>
        <v>0.88700648219871581</v>
      </c>
      <c r="O25" s="5">
        <f t="shared" si="0"/>
        <v>1.1348818339489835</v>
      </c>
      <c r="P25" s="5">
        <f t="shared" si="0"/>
        <v>1.1815526964688525</v>
      </c>
      <c r="Q25" s="5">
        <f t="shared" si="0"/>
        <v>1.2652162280628101</v>
      </c>
      <c r="R25" s="5">
        <f t="shared" si="0"/>
        <v>0.96480724482746161</v>
      </c>
      <c r="S25" s="5">
        <f t="shared" si="0"/>
        <v>1.3900292752885111</v>
      </c>
      <c r="T25" s="5">
        <f t="shared" si="0"/>
        <v>0.77234394278768592</v>
      </c>
      <c r="U25" s="5">
        <f t="shared" si="0"/>
        <v>1.1523293645836161</v>
      </c>
      <c r="V25" s="5">
        <f t="shared" si="0"/>
        <v>0.92484729006542488</v>
      </c>
    </row>
    <row r="26" spans="2:22" x14ac:dyDescent="0.45">
      <c r="B26" s="4">
        <v>0.25247970905003203</v>
      </c>
      <c r="C26" s="4">
        <v>0.83490522957045965</v>
      </c>
      <c r="D26" s="4">
        <v>0.71476435674432515</v>
      </c>
      <c r="E26" s="4">
        <v>0.96203587548127156</v>
      </c>
      <c r="F26" s="4">
        <v>0.58509291322559598</v>
      </c>
      <c r="G26" s="2">
        <v>29</v>
      </c>
      <c r="H26" s="5">
        <f t="shared" ref="H26:V26" si="1">IF(H3="",0,MMULT($B26:$F26,H$19:H$23))</f>
        <v>1.440928821557989</v>
      </c>
      <c r="I26" s="5">
        <f t="shared" si="1"/>
        <v>2.2003296935883347</v>
      </c>
      <c r="J26" s="5">
        <f t="shared" si="1"/>
        <v>1.4856782051513695</v>
      </c>
      <c r="K26" s="5">
        <f t="shared" si="1"/>
        <v>1.7139654146393988</v>
      </c>
      <c r="L26" s="5">
        <f t="shared" si="1"/>
        <v>2.1608817865689653</v>
      </c>
      <c r="M26" s="5">
        <f t="shared" si="1"/>
        <v>1.2170403118038156</v>
      </c>
      <c r="N26" s="5">
        <f t="shared" si="1"/>
        <v>1.4940799133398008</v>
      </c>
      <c r="O26" s="5">
        <f t="shared" si="1"/>
        <v>2.0366848122971661</v>
      </c>
      <c r="P26" s="5">
        <f t="shared" si="1"/>
        <v>1.7126394495759572</v>
      </c>
      <c r="Q26" s="5">
        <f t="shared" si="1"/>
        <v>2.0841826197424784</v>
      </c>
      <c r="R26" s="5">
        <f t="shared" si="1"/>
        <v>1.4801641695966348</v>
      </c>
      <c r="S26" s="5">
        <f t="shared" si="1"/>
        <v>2.0575142338490973</v>
      </c>
      <c r="T26" s="5">
        <f t="shared" si="1"/>
        <v>1.4569511335323349</v>
      </c>
      <c r="U26" s="5">
        <f t="shared" si="1"/>
        <v>1.8354022060995003</v>
      </c>
      <c r="V26" s="5">
        <f t="shared" si="1"/>
        <v>1.36234908697048</v>
      </c>
    </row>
    <row r="27" spans="2:22" x14ac:dyDescent="0.45">
      <c r="B27" s="4">
        <v>0.2960607456149863</v>
      </c>
      <c r="C27" s="4">
        <v>0.43690558422581305</v>
      </c>
      <c r="D27" s="4">
        <v>0.1884192420809051</v>
      </c>
      <c r="E27" s="4">
        <v>7.7546787124316285E-4</v>
      </c>
      <c r="F27" s="4">
        <v>0.72383774333971329</v>
      </c>
      <c r="G27" s="2">
        <v>72</v>
      </c>
      <c r="H27" s="5">
        <f t="shared" ref="H27:V27" si="2">IF(H4="",0,MMULT($B27:$F27,H$19:H$23))</f>
        <v>0.73116237258607963</v>
      </c>
      <c r="I27" s="5">
        <f t="shared" si="2"/>
        <v>1.255820431329572</v>
      </c>
      <c r="J27" s="5">
        <f t="shared" si="2"/>
        <v>1.1036791420518983</v>
      </c>
      <c r="K27" s="5">
        <f t="shared" si="2"/>
        <v>0.86782056317124923</v>
      </c>
      <c r="L27" s="5">
        <f t="shared" si="2"/>
        <v>0.93226130561144482</v>
      </c>
      <c r="M27" s="5">
        <f t="shared" si="2"/>
        <v>0.37934381548559387</v>
      </c>
      <c r="N27" s="5">
        <f t="shared" si="2"/>
        <v>0.81543654960760814</v>
      </c>
      <c r="O27" s="5">
        <f t="shared" si="2"/>
        <v>0.6807130644003021</v>
      </c>
      <c r="P27" s="5">
        <f t="shared" si="2"/>
        <v>1.0723699462063316</v>
      </c>
      <c r="Q27" s="5">
        <f t="shared" si="2"/>
        <v>0.90480994919347069</v>
      </c>
      <c r="R27" s="5">
        <f t="shared" si="2"/>
        <v>0.94584251344737025</v>
      </c>
      <c r="S27" s="5">
        <f t="shared" si="2"/>
        <v>1.1638392305731298</v>
      </c>
      <c r="T27" s="5">
        <f t="shared" si="2"/>
        <v>0.47163704647126298</v>
      </c>
      <c r="U27" s="5">
        <f t="shared" si="2"/>
        <v>0.8603465010901179</v>
      </c>
      <c r="V27" s="5">
        <f t="shared" si="2"/>
        <v>0.72107868471123793</v>
      </c>
    </row>
    <row r="28" spans="2:22" x14ac:dyDescent="0.45">
      <c r="B28" s="4">
        <v>1.5234780548209481E-2</v>
      </c>
      <c r="C28" s="4">
        <v>0.72262898121854457</v>
      </c>
      <c r="D28" s="4">
        <v>0.6877386777736082</v>
      </c>
      <c r="E28" s="4">
        <v>0.35476944354682138</v>
      </c>
      <c r="F28" s="4">
        <v>0.24638153472855184</v>
      </c>
      <c r="G28" s="2">
        <v>211</v>
      </c>
      <c r="H28" s="5">
        <f t="shared" ref="H28:V28" si="3">IF(H5="",0,MMULT($B28:$F28,H$19:H$23))</f>
        <v>1.1244221872589137</v>
      </c>
      <c r="I28" s="5">
        <f t="shared" si="3"/>
        <v>1.3601776391109222</v>
      </c>
      <c r="J28" s="5">
        <f t="shared" si="3"/>
        <v>0.8641002159042217</v>
      </c>
      <c r="K28" s="5">
        <f t="shared" si="3"/>
        <v>1.0809135556943499</v>
      </c>
      <c r="L28" s="5">
        <f t="shared" si="3"/>
        <v>1.3149855241586306</v>
      </c>
      <c r="M28" s="5">
        <f t="shared" si="3"/>
        <v>0.85151104923063092</v>
      </c>
      <c r="N28" s="5">
        <f t="shared" si="3"/>
        <v>0.97389106441686413</v>
      </c>
      <c r="O28" s="5">
        <f t="shared" si="3"/>
        <v>1.1354016402863871</v>
      </c>
      <c r="P28" s="5">
        <f t="shared" si="3"/>
        <v>1.152551569781211</v>
      </c>
      <c r="Q28" s="5">
        <f t="shared" si="3"/>
        <v>0</v>
      </c>
      <c r="R28" s="5">
        <f t="shared" si="3"/>
        <v>0.64517118719294142</v>
      </c>
      <c r="S28" s="5">
        <f t="shared" si="3"/>
        <v>1.210663470019018</v>
      </c>
      <c r="T28" s="5">
        <f t="shared" si="3"/>
        <v>0.95933982692998543</v>
      </c>
      <c r="U28" s="5">
        <f t="shared" si="3"/>
        <v>0.85237355725463315</v>
      </c>
      <c r="V28" s="5">
        <f t="shared" si="3"/>
        <v>0</v>
      </c>
    </row>
    <row r="29" spans="2:22" x14ac:dyDescent="0.45">
      <c r="B29" s="4">
        <v>0.60438923001101774</v>
      </c>
      <c r="C29" s="4">
        <v>0.87465044808684067</v>
      </c>
      <c r="D29" s="4">
        <v>0.76171708240679092</v>
      </c>
      <c r="E29" s="4">
        <v>0.29799249902059644</v>
      </c>
      <c r="F29" s="4">
        <v>3.5005233984611639E-2</v>
      </c>
      <c r="G29" s="2">
        <v>212</v>
      </c>
      <c r="H29" s="5">
        <f t="shared" ref="H29:V29" si="4">IF(H6="",0,MMULT($B29:$F29,H$19:H$23))</f>
        <v>1.7082832206825902</v>
      </c>
      <c r="I29" s="5">
        <f t="shared" si="4"/>
        <v>0</v>
      </c>
      <c r="J29" s="5">
        <f t="shared" si="4"/>
        <v>1.1372309483019643</v>
      </c>
      <c r="K29" s="5">
        <f t="shared" si="4"/>
        <v>1.6547341283610943</v>
      </c>
      <c r="L29" s="5">
        <f t="shared" si="4"/>
        <v>0</v>
      </c>
      <c r="M29" s="5">
        <f t="shared" si="4"/>
        <v>1.0160388999531427</v>
      </c>
      <c r="N29" s="5">
        <f t="shared" si="4"/>
        <v>1.0320550492104243</v>
      </c>
      <c r="O29" s="5">
        <f t="shared" si="4"/>
        <v>0</v>
      </c>
      <c r="P29" s="5">
        <f t="shared" si="4"/>
        <v>1.8223389416195046</v>
      </c>
      <c r="Q29" s="5">
        <f t="shared" si="4"/>
        <v>1.6381773946497591</v>
      </c>
      <c r="R29" s="5">
        <f t="shared" si="4"/>
        <v>1.0126190252015066</v>
      </c>
      <c r="S29" s="5">
        <f t="shared" si="4"/>
        <v>1.4710291880276212</v>
      </c>
      <c r="T29" s="5">
        <f t="shared" si="4"/>
        <v>1.1053335831033826</v>
      </c>
      <c r="U29" s="5">
        <f t="shared" si="4"/>
        <v>1.1922200112199157</v>
      </c>
      <c r="V29" s="5">
        <f t="shared" si="4"/>
        <v>1.1964278163768021</v>
      </c>
    </row>
    <row r="30" spans="2:22" x14ac:dyDescent="0.45">
      <c r="B30" s="4">
        <v>0.73399911522134131</v>
      </c>
      <c r="C30" s="4">
        <v>0.69952859907524867</v>
      </c>
      <c r="D30" s="4">
        <v>0.43713443683946274</v>
      </c>
      <c r="E30" s="4">
        <v>0.47080867927227443</v>
      </c>
      <c r="F30" s="4">
        <v>0.2897625199660725</v>
      </c>
      <c r="G30" s="2">
        <v>293</v>
      </c>
      <c r="H30" s="5">
        <f t="shared" ref="H30:V30" si="5">IF(H7="",0,MMULT($B30:$F30,H$19:H$23))</f>
        <v>1.4371935834153349</v>
      </c>
      <c r="I30" s="5">
        <f t="shared" si="5"/>
        <v>0</v>
      </c>
      <c r="J30" s="5">
        <f t="shared" si="5"/>
        <v>1.2716243631733801</v>
      </c>
      <c r="K30" s="5">
        <f t="shared" si="5"/>
        <v>1.6317303080245245</v>
      </c>
      <c r="L30" s="5">
        <f t="shared" si="5"/>
        <v>1.6401842368471455</v>
      </c>
      <c r="M30" s="5">
        <f t="shared" si="5"/>
        <v>0.85669703235579464</v>
      </c>
      <c r="N30" s="5">
        <f t="shared" si="5"/>
        <v>0</v>
      </c>
      <c r="O30" s="5">
        <f t="shared" si="5"/>
        <v>1.7398545721109859</v>
      </c>
      <c r="P30" s="5">
        <f t="shared" si="5"/>
        <v>1.7563168040938459</v>
      </c>
      <c r="Q30" s="5">
        <f t="shared" si="5"/>
        <v>1.6017882819769342</v>
      </c>
      <c r="R30" s="5">
        <f t="shared" si="5"/>
        <v>1.3334030874960139</v>
      </c>
      <c r="S30" s="5">
        <f t="shared" si="5"/>
        <v>1.6073136012761129</v>
      </c>
      <c r="T30" s="5">
        <f t="shared" si="5"/>
        <v>0.98060827892755453</v>
      </c>
      <c r="U30" s="5">
        <f t="shared" si="5"/>
        <v>1.4972753296574273</v>
      </c>
      <c r="V30" s="5">
        <f t="shared" si="5"/>
        <v>0</v>
      </c>
    </row>
    <row r="31" spans="2:22" x14ac:dyDescent="0.45">
      <c r="B31" s="4">
        <v>0.22945716084719503</v>
      </c>
      <c r="C31" s="4">
        <v>0.81023909007570105</v>
      </c>
      <c r="D31" s="4">
        <v>0.35833840816792584</v>
      </c>
      <c r="E31" s="4">
        <v>0.47140327642362567</v>
      </c>
      <c r="F31" s="4">
        <v>0.12055884454473664</v>
      </c>
      <c r="G31" s="2">
        <v>310</v>
      </c>
      <c r="H31" s="5">
        <f t="shared" ref="H31:V31" si="6">IF(H8="",0,MMULT($B31:$F31,H$19:H$23))</f>
        <v>1.1039663299153142</v>
      </c>
      <c r="I31" s="5">
        <f t="shared" si="6"/>
        <v>1.271963195937327</v>
      </c>
      <c r="J31" s="5">
        <f t="shared" si="6"/>
        <v>0.75960937376290427</v>
      </c>
      <c r="K31" s="5">
        <f t="shared" si="6"/>
        <v>1.2430176380107623</v>
      </c>
      <c r="L31" s="5">
        <f t="shared" si="6"/>
        <v>1.2395382485645665</v>
      </c>
      <c r="M31" s="5">
        <f t="shared" si="6"/>
        <v>0.72946467945033633</v>
      </c>
      <c r="N31" s="5">
        <f t="shared" si="6"/>
        <v>0.67429239112365169</v>
      </c>
      <c r="O31" s="5">
        <f t="shared" si="6"/>
        <v>1.2643357946375298</v>
      </c>
      <c r="P31" s="5">
        <f t="shared" si="6"/>
        <v>1.2589085988482884</v>
      </c>
      <c r="Q31" s="5">
        <f t="shared" si="6"/>
        <v>1.2909596019418852</v>
      </c>
      <c r="R31" s="5">
        <f t="shared" si="6"/>
        <v>0.73192272203625208</v>
      </c>
      <c r="S31" s="5">
        <f t="shared" si="6"/>
        <v>1.2837836711424464</v>
      </c>
      <c r="T31" s="5">
        <f t="shared" si="6"/>
        <v>0.78538021263635072</v>
      </c>
      <c r="U31" s="5">
        <f t="shared" si="6"/>
        <v>1.0692004182244566</v>
      </c>
      <c r="V31" s="5">
        <f t="shared" si="6"/>
        <v>0.99025404493173486</v>
      </c>
    </row>
    <row r="32" spans="2:22" x14ac:dyDescent="0.45">
      <c r="B32" s="4">
        <v>0.68397294881563286</v>
      </c>
      <c r="C32" s="4">
        <v>0.90480789774536852</v>
      </c>
      <c r="D32" s="4">
        <v>0.1979778360916481</v>
      </c>
      <c r="E32" s="4">
        <v>0.91925443419950825</v>
      </c>
      <c r="F32" s="4">
        <v>0.74265244013530618</v>
      </c>
      <c r="G32" s="2">
        <v>379</v>
      </c>
      <c r="H32" s="5">
        <f t="shared" ref="H32:V32" si="7">IF(H9="",0,MMULT($B32:$F32,H$19:H$23))</f>
        <v>1.4277282005154697</v>
      </c>
      <c r="I32" s="5">
        <f t="shared" si="7"/>
        <v>2.2972180475132298</v>
      </c>
      <c r="J32" s="5">
        <f t="shared" si="7"/>
        <v>1.6657881536609462</v>
      </c>
      <c r="K32" s="5">
        <f t="shared" si="7"/>
        <v>1.9820986886181622</v>
      </c>
      <c r="L32" s="5">
        <f t="shared" si="7"/>
        <v>0</v>
      </c>
      <c r="M32" s="5">
        <f t="shared" si="7"/>
        <v>0.96440348554638922</v>
      </c>
      <c r="N32" s="5">
        <f t="shared" si="7"/>
        <v>1.2395323513680447</v>
      </c>
      <c r="O32" s="5">
        <f t="shared" si="7"/>
        <v>2.1265496612784394</v>
      </c>
      <c r="P32" s="5">
        <f t="shared" si="7"/>
        <v>2.0207927977554645</v>
      </c>
      <c r="Q32" s="5">
        <f t="shared" si="7"/>
        <v>2.0669780151630484</v>
      </c>
      <c r="R32" s="5">
        <f t="shared" si="7"/>
        <v>0</v>
      </c>
      <c r="S32" s="5">
        <f t="shared" si="7"/>
        <v>2.3183716072052323</v>
      </c>
      <c r="T32" s="5">
        <f t="shared" si="7"/>
        <v>1.1519608109579038</v>
      </c>
      <c r="U32" s="5">
        <f t="shared" si="7"/>
        <v>2.2176252901228515</v>
      </c>
      <c r="V32" s="5">
        <f t="shared" si="7"/>
        <v>1.5464124958322141</v>
      </c>
    </row>
    <row r="33" spans="2:22" x14ac:dyDescent="0.45">
      <c r="B33" s="4">
        <v>0.81473677881569317</v>
      </c>
      <c r="C33" s="4">
        <v>0.41461854914072138</v>
      </c>
      <c r="D33" s="4">
        <v>0.80632778451266518</v>
      </c>
      <c r="E33" s="4">
        <v>0.15276176527374552</v>
      </c>
      <c r="F33" s="4">
        <v>0.17435147019656005</v>
      </c>
      <c r="G33" s="2">
        <v>451</v>
      </c>
      <c r="H33" s="5">
        <f t="shared" ref="H33:V33" si="8">IF(H10="",0,MMULT($B33:$F33,H$19:H$23))</f>
        <v>1.5188850510887517</v>
      </c>
      <c r="I33" s="5">
        <f t="shared" si="8"/>
        <v>1.8836683813795654</v>
      </c>
      <c r="J33" s="5">
        <f t="shared" si="8"/>
        <v>1.2831253994605154</v>
      </c>
      <c r="K33" s="5">
        <f t="shared" si="8"/>
        <v>1.4145731497421974</v>
      </c>
      <c r="L33" s="5">
        <f t="shared" si="8"/>
        <v>1.5503292777188005</v>
      </c>
      <c r="M33" s="5">
        <f t="shared" si="8"/>
        <v>0.89937885272499951</v>
      </c>
      <c r="N33" s="5">
        <f t="shared" si="8"/>
        <v>1.1529933418380554</v>
      </c>
      <c r="O33" s="5">
        <f t="shared" si="8"/>
        <v>1.5896321992025071</v>
      </c>
      <c r="P33" s="5">
        <f t="shared" si="8"/>
        <v>1.6557819737153767</v>
      </c>
      <c r="Q33" s="5">
        <f t="shared" si="8"/>
        <v>1.4169565804215103</v>
      </c>
      <c r="R33" s="5">
        <f t="shared" si="8"/>
        <v>1.1993071748191639</v>
      </c>
      <c r="S33" s="5">
        <f t="shared" si="8"/>
        <v>1.219364950267527</v>
      </c>
      <c r="T33" s="5">
        <f t="shared" si="8"/>
        <v>1.053916546894875</v>
      </c>
      <c r="U33" s="5">
        <f t="shared" si="8"/>
        <v>1.0858379399019502</v>
      </c>
      <c r="V33" s="5">
        <f t="shared" si="8"/>
        <v>0.91958024606249222</v>
      </c>
    </row>
    <row r="34" spans="2:22" x14ac:dyDescent="0.45">
      <c r="B34" s="4">
        <v>0.69782831077215757</v>
      </c>
      <c r="C34" s="4">
        <v>0.6099558877233805</v>
      </c>
      <c r="D34" s="4">
        <v>0.90385637282581777</v>
      </c>
      <c r="E34" s="4">
        <v>0.89321197331556312</v>
      </c>
      <c r="F34" s="4">
        <v>0.24445648896517158</v>
      </c>
      <c r="G34" s="2">
        <v>467</v>
      </c>
      <c r="H34" s="5">
        <f t="shared" ref="H34:V34" si="9">IF(H11="",0,MMULT($B34:$F34,H$19:H$23))</f>
        <v>1.6974251659265138</v>
      </c>
      <c r="I34" s="5">
        <f t="shared" si="9"/>
        <v>2.3479443862106675</v>
      </c>
      <c r="J34" s="5">
        <f t="shared" si="9"/>
        <v>1.4934314958540531</v>
      </c>
      <c r="K34" s="5">
        <f t="shared" si="9"/>
        <v>1.8392348278433346</v>
      </c>
      <c r="L34" s="5">
        <f t="shared" si="9"/>
        <v>0</v>
      </c>
      <c r="M34" s="5">
        <f t="shared" si="9"/>
        <v>0</v>
      </c>
      <c r="N34" s="5">
        <f t="shared" si="9"/>
        <v>1.4939206470815585</v>
      </c>
      <c r="O34" s="5">
        <f t="shared" si="9"/>
        <v>2.3422392143084441</v>
      </c>
      <c r="P34" s="5">
        <f t="shared" si="9"/>
        <v>1.8882700418524043</v>
      </c>
      <c r="Q34" s="5">
        <f t="shared" si="9"/>
        <v>2.0833661594793424</v>
      </c>
      <c r="R34" s="5">
        <f t="shared" si="9"/>
        <v>1.5930840867764537</v>
      </c>
      <c r="S34" s="5">
        <f t="shared" si="9"/>
        <v>1.8311750423082045</v>
      </c>
      <c r="T34" s="5">
        <f t="shared" si="9"/>
        <v>1.5568823585983675</v>
      </c>
      <c r="U34" s="5">
        <f t="shared" si="9"/>
        <v>1.8104845306308053</v>
      </c>
      <c r="V34" s="5">
        <f t="shared" si="9"/>
        <v>1.285554018331811</v>
      </c>
    </row>
    <row r="35" spans="2:22" x14ac:dyDescent="0.45">
      <c r="B35" s="4">
        <v>0.49690192076528272</v>
      </c>
      <c r="C35" s="4">
        <v>0.27359095981818604</v>
      </c>
      <c r="D35" s="4">
        <v>0.73384171578026391</v>
      </c>
      <c r="E35" s="4">
        <v>0.44224924398435994</v>
      </c>
      <c r="F35" s="4">
        <v>0.83046973168220461</v>
      </c>
      <c r="G35" s="2">
        <v>508</v>
      </c>
      <c r="H35" s="5">
        <f t="shared" ref="H35:V35" si="10">IF(H12="",0,MMULT($B35:$F35,H$19:H$23))</f>
        <v>1.1648103763341962</v>
      </c>
      <c r="I35" s="5">
        <f t="shared" si="10"/>
        <v>2.100300743753813</v>
      </c>
      <c r="J35" s="5">
        <f t="shared" si="10"/>
        <v>1.653249078048487</v>
      </c>
      <c r="K35" s="5">
        <f t="shared" si="10"/>
        <v>1.2780523803291197</v>
      </c>
      <c r="L35" s="5">
        <f t="shared" si="10"/>
        <v>1.7929477507309577</v>
      </c>
      <c r="M35" s="5">
        <f t="shared" si="10"/>
        <v>0.91987240474229837</v>
      </c>
      <c r="N35" s="5">
        <f t="shared" si="10"/>
        <v>1.562084800126492</v>
      </c>
      <c r="O35" s="5">
        <f t="shared" si="10"/>
        <v>1.549303767121349</v>
      </c>
      <c r="P35" s="5">
        <f t="shared" si="10"/>
        <v>1.4676312010869799</v>
      </c>
      <c r="Q35" s="5">
        <f t="shared" si="10"/>
        <v>1.5889573992085209</v>
      </c>
      <c r="R35" s="5">
        <f t="shared" si="10"/>
        <v>1.5646463039322589</v>
      </c>
      <c r="S35" s="5">
        <f t="shared" si="10"/>
        <v>1.6000291407396876</v>
      </c>
      <c r="T35" s="5">
        <f t="shared" si="10"/>
        <v>1.1965665442159881</v>
      </c>
      <c r="U35" s="5">
        <f t="shared" si="10"/>
        <v>1.4266952945461862</v>
      </c>
      <c r="V35" s="5">
        <f t="shared" si="10"/>
        <v>0.93255229764485703</v>
      </c>
    </row>
    <row r="36" spans="2:22" x14ac:dyDescent="0.45">
      <c r="B36" s="4">
        <v>0.15744453099172273</v>
      </c>
      <c r="C36" s="4">
        <v>0.21486310230826899</v>
      </c>
      <c r="D36" s="4">
        <v>0.74976952067554103</v>
      </c>
      <c r="E36" s="4">
        <v>0.47510468727097521</v>
      </c>
      <c r="F36" s="4">
        <v>0.97911714852009402</v>
      </c>
      <c r="G36" s="2">
        <v>546</v>
      </c>
      <c r="H36" s="5">
        <f t="shared" ref="H36:V36" si="11">IF(H13="",0,MMULT($B36:$F36,H$19:H$23))</f>
        <v>0</v>
      </c>
      <c r="I36" s="5">
        <f t="shared" si="11"/>
        <v>1.901610720645172</v>
      </c>
      <c r="J36" s="5">
        <f t="shared" si="11"/>
        <v>1.5602130793302709</v>
      </c>
      <c r="K36" s="5">
        <f t="shared" si="11"/>
        <v>0.99887840642680736</v>
      </c>
      <c r="L36" s="5">
        <f t="shared" si="11"/>
        <v>1.6764214458658149</v>
      </c>
      <c r="M36" s="5">
        <f t="shared" si="11"/>
        <v>0</v>
      </c>
      <c r="N36" s="5">
        <f t="shared" si="11"/>
        <v>1.6043063067628434</v>
      </c>
      <c r="O36" s="5">
        <f t="shared" si="11"/>
        <v>1.2736954233203048</v>
      </c>
      <c r="P36" s="5">
        <f t="shared" si="11"/>
        <v>0</v>
      </c>
      <c r="Q36" s="5">
        <f t="shared" si="11"/>
        <v>1.4682278273065261</v>
      </c>
      <c r="R36" s="5">
        <f t="shared" si="11"/>
        <v>1.3917309817945189</v>
      </c>
      <c r="S36" s="5">
        <f t="shared" si="11"/>
        <v>1.5114092353913908</v>
      </c>
      <c r="T36" s="5">
        <f t="shared" si="11"/>
        <v>1.1727619533241076</v>
      </c>
      <c r="U36" s="5">
        <f t="shared" si="11"/>
        <v>1.2632572491914862</v>
      </c>
      <c r="V36" s="5">
        <f t="shared" si="11"/>
        <v>0.79518983086341311</v>
      </c>
    </row>
    <row r="37" spans="2:22" x14ac:dyDescent="0.45">
      <c r="B37" s="4">
        <v>0.91455628897639196</v>
      </c>
      <c r="C37" s="4">
        <v>0.74884908086363056</v>
      </c>
      <c r="D37" s="4">
        <v>0.75492288610767488</v>
      </c>
      <c r="E37" s="4">
        <v>0.23748542107569692</v>
      </c>
      <c r="F37" s="4">
        <v>5.6614738445942114E-2</v>
      </c>
      <c r="G37" s="2">
        <v>563</v>
      </c>
      <c r="H37" s="5">
        <f t="shared" ref="H37:V37" si="12">IF(H14="",0,MMULT($B37:$F37,H$19:H$23))</f>
        <v>1.8201085256254481</v>
      </c>
      <c r="I37" s="5">
        <f t="shared" si="12"/>
        <v>2.0592300058102011</v>
      </c>
      <c r="J37" s="5">
        <f t="shared" si="12"/>
        <v>1.3195567853679908</v>
      </c>
      <c r="K37" s="5">
        <f t="shared" si="12"/>
        <v>1.7802113795282599</v>
      </c>
      <c r="L37" s="5">
        <f t="shared" si="12"/>
        <v>1.7341637161047554</v>
      </c>
      <c r="M37" s="5">
        <f t="shared" si="12"/>
        <v>1.008238431390623</v>
      </c>
      <c r="N37" s="5">
        <f t="shared" si="12"/>
        <v>1.0943284802710802</v>
      </c>
      <c r="O37" s="5">
        <f t="shared" si="12"/>
        <v>0</v>
      </c>
      <c r="P37" s="5">
        <f t="shared" si="12"/>
        <v>2.0086759532195875</v>
      </c>
      <c r="Q37" s="5">
        <f t="shared" si="12"/>
        <v>1.6762284937419407</v>
      </c>
      <c r="R37" s="5">
        <f t="shared" si="12"/>
        <v>1.2640371020301209</v>
      </c>
      <c r="S37" s="5">
        <f t="shared" si="12"/>
        <v>1.5054946216744973</v>
      </c>
      <c r="T37" s="5">
        <f t="shared" si="12"/>
        <v>1.1176770212038767</v>
      </c>
      <c r="U37" s="5">
        <f t="shared" si="12"/>
        <v>1.3224467038316789</v>
      </c>
      <c r="V37" s="5">
        <f t="shared" si="12"/>
        <v>1.2146412686465133</v>
      </c>
    </row>
    <row r="38" spans="2:22" x14ac:dyDescent="0.45">
      <c r="B38" s="4">
        <v>0.55264059126181653</v>
      </c>
      <c r="C38" s="4">
        <v>0.57919529389930124</v>
      </c>
      <c r="D38" s="4">
        <v>0.68388137749283651</v>
      </c>
      <c r="E38" s="4">
        <v>0.93183248957451503</v>
      </c>
      <c r="F38" s="4">
        <v>0.66062173775307487</v>
      </c>
      <c r="G38" s="2">
        <v>579</v>
      </c>
      <c r="H38" s="5">
        <f t="shared" ref="H38:V38" si="13">IF(H15="",0,MMULT($B38:$F38,H$19:H$23))</f>
        <v>1.4264685401352117</v>
      </c>
      <c r="I38" s="5">
        <f t="shared" si="13"/>
        <v>2.3560281749116547</v>
      </c>
      <c r="J38" s="5">
        <f t="shared" si="13"/>
        <v>1.6677550756958455</v>
      </c>
      <c r="K38" s="5">
        <f t="shared" si="13"/>
        <v>1.7341810736619114</v>
      </c>
      <c r="L38" s="5">
        <f t="shared" si="13"/>
        <v>2.2068735641096664</v>
      </c>
      <c r="M38" s="5">
        <f t="shared" si="13"/>
        <v>1.1680125837762856</v>
      </c>
      <c r="N38" s="5">
        <f t="shared" si="13"/>
        <v>1.5704862860795572</v>
      </c>
      <c r="O38" s="5">
        <f t="shared" si="13"/>
        <v>2.1524420055060252</v>
      </c>
      <c r="P38" s="5">
        <f t="shared" si="13"/>
        <v>1.7808577522054956</v>
      </c>
      <c r="Q38" s="5">
        <f t="shared" si="13"/>
        <v>2.0540720545985329</v>
      </c>
      <c r="R38" s="5">
        <f t="shared" si="13"/>
        <v>1.7627670940251166</v>
      </c>
      <c r="S38" s="5">
        <f t="shared" si="13"/>
        <v>2.0275069040182228</v>
      </c>
      <c r="T38" s="5">
        <f t="shared" si="13"/>
        <v>1.4499838226567041</v>
      </c>
      <c r="U38" s="5">
        <f t="shared" si="13"/>
        <v>1.9553219731862639</v>
      </c>
      <c r="V38" s="5">
        <f t="shared" si="13"/>
        <v>1.2917907781340177</v>
      </c>
    </row>
    <row r="39" spans="2:22" x14ac:dyDescent="0.45">
      <c r="B39" s="4">
        <v>0.93505372833970124</v>
      </c>
      <c r="C39" s="4">
        <v>0.24945380531864436</v>
      </c>
      <c r="D39" s="4">
        <v>0.46027357529213497</v>
      </c>
      <c r="E39" s="4">
        <v>0.15869917423709112</v>
      </c>
      <c r="F39" s="4">
        <v>0.29628999308800363</v>
      </c>
      <c r="G39" s="2">
        <v>623</v>
      </c>
      <c r="H39" s="5">
        <f t="shared" ref="H39:V39" si="14">IF(H16="",0,MMULT($B39:$F39,H$19:H$23))</f>
        <v>0</v>
      </c>
      <c r="I39" s="5">
        <f t="shared" si="14"/>
        <v>1.704028637268854</v>
      </c>
      <c r="J39" s="5">
        <f t="shared" si="14"/>
        <v>1.2511759357878689</v>
      </c>
      <c r="K39" s="5">
        <f t="shared" si="14"/>
        <v>1.2856627899860125</v>
      </c>
      <c r="L39" s="5">
        <f t="shared" si="14"/>
        <v>0</v>
      </c>
      <c r="M39" s="5">
        <f t="shared" si="14"/>
        <v>0.64938707241385907</v>
      </c>
      <c r="N39" s="5">
        <f t="shared" si="14"/>
        <v>0.94553276606803249</v>
      </c>
      <c r="O39" s="5">
        <f t="shared" si="14"/>
        <v>0</v>
      </c>
      <c r="P39" s="5">
        <f t="shared" si="14"/>
        <v>1.5073563925047766</v>
      </c>
      <c r="Q39" s="5">
        <f t="shared" si="14"/>
        <v>1.1983569560953653</v>
      </c>
      <c r="R39" s="5">
        <f t="shared" si="14"/>
        <v>1.3103103557937674</v>
      </c>
      <c r="S39" s="5">
        <f t="shared" si="14"/>
        <v>1.1527847002829985</v>
      </c>
      <c r="T39" s="5">
        <f t="shared" si="14"/>
        <v>0.79242136565403276</v>
      </c>
      <c r="U39" s="5">
        <f t="shared" si="14"/>
        <v>1.157644096654677</v>
      </c>
      <c r="V39" s="5">
        <f t="shared" si="14"/>
        <v>0.81454186322389277</v>
      </c>
    </row>
    <row r="41" spans="2:22" x14ac:dyDescent="0.45">
      <c r="V41" s="5">
        <f>SQRT(SUMXMY2(H2:V16,H25:V39))</f>
        <v>40.274567217132557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A19" sqref="A19"/>
    </sheetView>
  </sheetViews>
  <sheetFormatPr defaultRowHeight="14.25" x14ac:dyDescent="0.45"/>
  <cols>
    <col min="1" max="1" width="4.19921875" style="1" bestFit="1" customWidth="1"/>
    <col min="2" max="5" width="6.06640625" style="1" customWidth="1"/>
    <col min="6" max="6" width="9.19921875" style="1" customWidth="1"/>
    <col min="7" max="7" width="10.59765625" style="1" bestFit="1" customWidth="1"/>
    <col min="8" max="22" width="5.9296875" style="1" customWidth="1"/>
    <col min="23" max="23" width="11.1328125" style="1" bestFit="1" customWidth="1"/>
    <col min="24" max="16384" width="9.06640625" style="1"/>
  </cols>
  <sheetData>
    <row r="1" spans="6:22" x14ac:dyDescent="0.45">
      <c r="G1" s="2" t="s">
        <v>0</v>
      </c>
      <c r="H1" s="2">
        <v>27</v>
      </c>
      <c r="I1" s="2">
        <v>49</v>
      </c>
      <c r="J1" s="2">
        <v>57</v>
      </c>
      <c r="K1" s="2">
        <v>72</v>
      </c>
      <c r="L1" s="2">
        <v>79</v>
      </c>
      <c r="M1" s="2">
        <v>89</v>
      </c>
      <c r="N1" s="2">
        <v>92</v>
      </c>
      <c r="O1" s="2">
        <v>99</v>
      </c>
      <c r="P1" s="2">
        <v>143</v>
      </c>
      <c r="Q1" s="2">
        <v>179</v>
      </c>
      <c r="R1" s="2">
        <v>180</v>
      </c>
      <c r="S1" s="2">
        <v>197</v>
      </c>
      <c r="T1" s="2">
        <v>402</v>
      </c>
      <c r="U1" s="2">
        <v>417</v>
      </c>
      <c r="V1" s="2">
        <v>505</v>
      </c>
    </row>
    <row r="2" spans="6:22" x14ac:dyDescent="0.45">
      <c r="F2" s="2" t="s">
        <v>1</v>
      </c>
      <c r="G2" s="2">
        <v>14</v>
      </c>
      <c r="H2" s="3">
        <v>3</v>
      </c>
      <c r="I2" s="3">
        <v>5</v>
      </c>
      <c r="J2" s="3">
        <v>1</v>
      </c>
      <c r="K2" s="3">
        <v>3</v>
      </c>
      <c r="L2" s="3">
        <v>4</v>
      </c>
      <c r="M2" s="3">
        <v>4</v>
      </c>
      <c r="N2" s="3">
        <v>5</v>
      </c>
      <c r="O2" s="3">
        <v>2</v>
      </c>
      <c r="P2" s="3">
        <v>5</v>
      </c>
      <c r="Q2" s="3">
        <v>5</v>
      </c>
      <c r="R2" s="3">
        <v>4</v>
      </c>
      <c r="S2" s="3">
        <v>5</v>
      </c>
      <c r="T2" s="3">
        <v>5</v>
      </c>
      <c r="U2" s="3">
        <v>2</v>
      </c>
      <c r="V2" s="3">
        <v>5</v>
      </c>
    </row>
    <row r="3" spans="6:22" x14ac:dyDescent="0.45">
      <c r="G3" s="2">
        <v>29</v>
      </c>
      <c r="H3" s="3">
        <v>5</v>
      </c>
      <c r="I3" s="3">
        <v>5</v>
      </c>
      <c r="J3" s="3">
        <v>5</v>
      </c>
      <c r="K3" s="3">
        <v>4</v>
      </c>
      <c r="L3" s="3">
        <v>5</v>
      </c>
      <c r="M3" s="3">
        <v>4</v>
      </c>
      <c r="N3" s="3">
        <v>4</v>
      </c>
      <c r="O3" s="3">
        <v>5</v>
      </c>
      <c r="P3" s="3">
        <v>4</v>
      </c>
      <c r="Q3" s="3">
        <v>4</v>
      </c>
      <c r="R3" s="3">
        <v>5</v>
      </c>
      <c r="S3" s="3">
        <v>5</v>
      </c>
      <c r="T3" s="3">
        <v>3</v>
      </c>
      <c r="U3" s="3">
        <v>4</v>
      </c>
      <c r="V3" s="3">
        <v>5</v>
      </c>
    </row>
    <row r="4" spans="6:22" x14ac:dyDescent="0.45">
      <c r="G4" s="2">
        <v>72</v>
      </c>
      <c r="H4" s="3">
        <v>4</v>
      </c>
      <c r="I4" s="3">
        <v>5</v>
      </c>
      <c r="J4" s="3">
        <v>5</v>
      </c>
      <c r="K4" s="3">
        <v>4</v>
      </c>
      <c r="L4" s="3">
        <v>5</v>
      </c>
      <c r="M4" s="3">
        <v>3</v>
      </c>
      <c r="N4" s="3">
        <v>4.5</v>
      </c>
      <c r="O4" s="3">
        <v>5</v>
      </c>
      <c r="P4" s="3">
        <v>4.5</v>
      </c>
      <c r="Q4" s="3">
        <v>5</v>
      </c>
      <c r="R4" s="3">
        <v>5</v>
      </c>
      <c r="S4" s="3">
        <v>5</v>
      </c>
      <c r="T4" s="3">
        <v>4.5</v>
      </c>
      <c r="U4" s="3">
        <v>5</v>
      </c>
      <c r="V4" s="3">
        <v>4</v>
      </c>
    </row>
    <row r="5" spans="6:22" x14ac:dyDescent="0.45">
      <c r="G5" s="2">
        <v>211</v>
      </c>
      <c r="H5" s="3">
        <v>5</v>
      </c>
      <c r="I5" s="3">
        <v>4</v>
      </c>
      <c r="J5" s="3">
        <v>4</v>
      </c>
      <c r="K5" s="3">
        <v>3</v>
      </c>
      <c r="L5" s="3">
        <v>5</v>
      </c>
      <c r="M5" s="3">
        <v>3</v>
      </c>
      <c r="N5" s="3">
        <v>4</v>
      </c>
      <c r="O5" s="3">
        <v>4.5</v>
      </c>
      <c r="P5" s="3">
        <v>4</v>
      </c>
      <c r="Q5" s="3"/>
      <c r="R5" s="3">
        <v>3</v>
      </c>
      <c r="S5" s="3">
        <v>3</v>
      </c>
      <c r="T5" s="3">
        <v>5</v>
      </c>
      <c r="U5" s="3">
        <v>3</v>
      </c>
      <c r="V5" s="3"/>
    </row>
    <row r="6" spans="6:22" x14ac:dyDescent="0.45">
      <c r="G6" s="2">
        <v>212</v>
      </c>
      <c r="H6" s="3">
        <v>2.5</v>
      </c>
      <c r="I6" s="3"/>
      <c r="J6" s="3">
        <v>2</v>
      </c>
      <c r="K6" s="3">
        <v>5</v>
      </c>
      <c r="L6" s="3"/>
      <c r="M6" s="3">
        <v>4</v>
      </c>
      <c r="N6" s="3">
        <v>2.5</v>
      </c>
      <c r="O6" s="3"/>
      <c r="P6" s="3">
        <v>5</v>
      </c>
      <c r="Q6" s="3">
        <v>5</v>
      </c>
      <c r="R6" s="3">
        <v>3</v>
      </c>
      <c r="S6" s="3">
        <v>3</v>
      </c>
      <c r="T6" s="3">
        <v>4</v>
      </c>
      <c r="U6" s="3">
        <v>3</v>
      </c>
      <c r="V6" s="3">
        <v>2</v>
      </c>
    </row>
    <row r="7" spans="6:22" x14ac:dyDescent="0.45">
      <c r="G7" s="2">
        <v>293</v>
      </c>
      <c r="H7" s="3">
        <v>3</v>
      </c>
      <c r="I7" s="3"/>
      <c r="J7" s="3">
        <v>4</v>
      </c>
      <c r="K7" s="3">
        <v>4</v>
      </c>
      <c r="L7" s="3">
        <v>4</v>
      </c>
      <c r="M7" s="3">
        <v>3</v>
      </c>
      <c r="N7" s="3"/>
      <c r="O7" s="3">
        <v>3</v>
      </c>
      <c r="P7" s="3">
        <v>4</v>
      </c>
      <c r="Q7" s="3">
        <v>4</v>
      </c>
      <c r="R7" s="3">
        <v>4.5</v>
      </c>
      <c r="S7" s="3">
        <v>4</v>
      </c>
      <c r="T7" s="3">
        <v>4.5</v>
      </c>
      <c r="U7" s="3">
        <v>4</v>
      </c>
      <c r="V7" s="3"/>
    </row>
    <row r="8" spans="6:22" x14ac:dyDescent="0.45">
      <c r="G8" s="2">
        <v>310</v>
      </c>
      <c r="H8" s="3">
        <v>3</v>
      </c>
      <c r="I8" s="3">
        <v>3</v>
      </c>
      <c r="J8" s="3">
        <v>5</v>
      </c>
      <c r="K8" s="3">
        <v>4.5</v>
      </c>
      <c r="L8" s="3">
        <v>5</v>
      </c>
      <c r="M8" s="3">
        <v>4.5</v>
      </c>
      <c r="N8" s="3">
        <v>2</v>
      </c>
      <c r="O8" s="3">
        <v>4.5</v>
      </c>
      <c r="P8" s="3">
        <v>4</v>
      </c>
      <c r="Q8" s="3">
        <v>3</v>
      </c>
      <c r="R8" s="3">
        <v>4.5</v>
      </c>
      <c r="S8" s="3">
        <v>4.5</v>
      </c>
      <c r="T8" s="3">
        <v>4</v>
      </c>
      <c r="U8" s="3">
        <v>3</v>
      </c>
      <c r="V8" s="3">
        <v>4</v>
      </c>
    </row>
    <row r="9" spans="6:22" x14ac:dyDescent="0.45">
      <c r="G9" s="2">
        <v>379</v>
      </c>
      <c r="H9" s="3">
        <v>5</v>
      </c>
      <c r="I9" s="3">
        <v>5</v>
      </c>
      <c r="J9" s="3">
        <v>5</v>
      </c>
      <c r="K9" s="3">
        <v>4</v>
      </c>
      <c r="L9" s="3"/>
      <c r="M9" s="3">
        <v>4</v>
      </c>
      <c r="N9" s="3">
        <v>5</v>
      </c>
      <c r="O9" s="3">
        <v>4</v>
      </c>
      <c r="P9" s="3">
        <v>4</v>
      </c>
      <c r="Q9" s="3">
        <v>4</v>
      </c>
      <c r="R9" s="3"/>
      <c r="S9" s="3">
        <v>3</v>
      </c>
      <c r="T9" s="3">
        <v>5</v>
      </c>
      <c r="U9" s="3">
        <v>4</v>
      </c>
      <c r="V9" s="3">
        <v>4</v>
      </c>
    </row>
    <row r="10" spans="6:22" x14ac:dyDescent="0.45">
      <c r="G10" s="2">
        <v>451</v>
      </c>
      <c r="H10" s="3">
        <v>4</v>
      </c>
      <c r="I10" s="3">
        <v>5</v>
      </c>
      <c r="J10" s="3">
        <v>4</v>
      </c>
      <c r="K10" s="3">
        <v>5</v>
      </c>
      <c r="L10" s="3">
        <v>4</v>
      </c>
      <c r="M10" s="3">
        <v>4</v>
      </c>
      <c r="N10" s="3">
        <v>5</v>
      </c>
      <c r="O10" s="3">
        <v>5</v>
      </c>
      <c r="P10" s="3">
        <v>4</v>
      </c>
      <c r="Q10" s="3">
        <v>4</v>
      </c>
      <c r="R10" s="3">
        <v>4</v>
      </c>
      <c r="S10" s="3">
        <v>4</v>
      </c>
      <c r="T10" s="3">
        <v>2</v>
      </c>
      <c r="U10" s="3">
        <v>3.5</v>
      </c>
      <c r="V10" s="3">
        <v>5</v>
      </c>
    </row>
    <row r="11" spans="6:22" x14ac:dyDescent="0.45">
      <c r="G11" s="2">
        <v>467</v>
      </c>
      <c r="H11" s="3">
        <v>3</v>
      </c>
      <c r="I11" s="3">
        <v>3.5</v>
      </c>
      <c r="J11" s="3">
        <v>3</v>
      </c>
      <c r="K11" s="3">
        <v>2.5</v>
      </c>
      <c r="L11" s="3"/>
      <c r="M11" s="3"/>
      <c r="N11" s="3">
        <v>3</v>
      </c>
      <c r="O11" s="3">
        <v>3.5</v>
      </c>
      <c r="P11" s="3">
        <v>3.5</v>
      </c>
      <c r="Q11" s="3">
        <v>3</v>
      </c>
      <c r="R11" s="3">
        <v>3.5</v>
      </c>
      <c r="S11" s="3">
        <v>3</v>
      </c>
      <c r="T11" s="3">
        <v>3</v>
      </c>
      <c r="U11" s="3">
        <v>4</v>
      </c>
      <c r="V11" s="3">
        <v>4</v>
      </c>
    </row>
    <row r="12" spans="6:22" x14ac:dyDescent="0.45">
      <c r="G12" s="2">
        <v>508</v>
      </c>
      <c r="H12" s="3">
        <v>5</v>
      </c>
      <c r="I12" s="3">
        <v>5</v>
      </c>
      <c r="J12" s="3">
        <v>4</v>
      </c>
      <c r="K12" s="3">
        <v>3</v>
      </c>
      <c r="L12" s="3">
        <v>5</v>
      </c>
      <c r="M12" s="3">
        <v>2</v>
      </c>
      <c r="N12" s="3">
        <v>4</v>
      </c>
      <c r="O12" s="3">
        <v>4</v>
      </c>
      <c r="P12" s="3">
        <v>5</v>
      </c>
      <c r="Q12" s="3">
        <v>5</v>
      </c>
      <c r="R12" s="3">
        <v>5</v>
      </c>
      <c r="S12" s="3">
        <v>3</v>
      </c>
      <c r="T12" s="3">
        <v>4.5</v>
      </c>
      <c r="U12" s="3">
        <v>3</v>
      </c>
      <c r="V12" s="3">
        <v>4.5</v>
      </c>
    </row>
    <row r="13" spans="6:22" x14ac:dyDescent="0.45">
      <c r="G13" s="2">
        <v>546</v>
      </c>
      <c r="H13" s="3"/>
      <c r="I13" s="3">
        <v>5</v>
      </c>
      <c r="J13" s="3">
        <v>2</v>
      </c>
      <c r="K13" s="3">
        <v>3</v>
      </c>
      <c r="L13" s="3">
        <v>5</v>
      </c>
      <c r="M13" s="3"/>
      <c r="N13" s="3">
        <v>5</v>
      </c>
      <c r="O13" s="3">
        <v>5</v>
      </c>
      <c r="P13" s="3"/>
      <c r="Q13" s="3">
        <v>2.5</v>
      </c>
      <c r="R13" s="3">
        <v>2</v>
      </c>
      <c r="S13" s="3">
        <v>3.5</v>
      </c>
      <c r="T13" s="3">
        <v>3.5</v>
      </c>
      <c r="U13" s="3">
        <v>3.5</v>
      </c>
      <c r="V13" s="3">
        <v>5</v>
      </c>
    </row>
    <row r="14" spans="6:22" x14ac:dyDescent="0.45">
      <c r="G14" s="2">
        <v>563</v>
      </c>
      <c r="H14" s="3">
        <v>1</v>
      </c>
      <c r="I14" s="3">
        <v>5</v>
      </c>
      <c r="J14" s="3">
        <v>3</v>
      </c>
      <c r="K14" s="3">
        <v>5</v>
      </c>
      <c r="L14" s="3">
        <v>4</v>
      </c>
      <c r="M14" s="3">
        <v>5</v>
      </c>
      <c r="N14" s="3">
        <v>5</v>
      </c>
      <c r="O14" s="3"/>
      <c r="P14" s="3">
        <v>2</v>
      </c>
      <c r="Q14" s="3">
        <v>5</v>
      </c>
      <c r="R14" s="3">
        <v>5</v>
      </c>
      <c r="S14" s="3">
        <v>3</v>
      </c>
      <c r="T14" s="3">
        <v>3</v>
      </c>
      <c r="U14" s="3">
        <v>4</v>
      </c>
      <c r="V14" s="3">
        <v>5</v>
      </c>
    </row>
    <row r="15" spans="6:22" x14ac:dyDescent="0.45">
      <c r="G15" s="2">
        <v>579</v>
      </c>
      <c r="H15" s="3">
        <v>4.5</v>
      </c>
      <c r="I15" s="3">
        <v>4.5</v>
      </c>
      <c r="J15" s="3">
        <v>3.5</v>
      </c>
      <c r="K15" s="3">
        <v>3</v>
      </c>
      <c r="L15" s="3">
        <v>4</v>
      </c>
      <c r="M15" s="3">
        <v>4.5</v>
      </c>
      <c r="N15" s="3">
        <v>4</v>
      </c>
      <c r="O15" s="3">
        <v>4</v>
      </c>
      <c r="P15" s="3">
        <v>4</v>
      </c>
      <c r="Q15" s="3">
        <v>4</v>
      </c>
      <c r="R15" s="3">
        <v>3.5</v>
      </c>
      <c r="S15" s="3">
        <v>3</v>
      </c>
      <c r="T15" s="3">
        <v>4.5</v>
      </c>
      <c r="U15" s="3">
        <v>4</v>
      </c>
      <c r="V15" s="3">
        <v>4.5</v>
      </c>
    </row>
    <row r="16" spans="6:22" x14ac:dyDescent="0.45">
      <c r="G16" s="2">
        <v>623</v>
      </c>
      <c r="H16" s="3"/>
      <c r="I16" s="3">
        <v>5</v>
      </c>
      <c r="J16" s="3">
        <v>3</v>
      </c>
      <c r="K16" s="3">
        <v>3</v>
      </c>
      <c r="L16" s="3"/>
      <c r="M16" s="3">
        <v>3</v>
      </c>
      <c r="N16" s="3">
        <v>5</v>
      </c>
      <c r="O16" s="3"/>
      <c r="P16" s="3">
        <v>5</v>
      </c>
      <c r="Q16" s="3">
        <v>5</v>
      </c>
      <c r="R16" s="3">
        <v>5</v>
      </c>
      <c r="S16" s="3">
        <v>5</v>
      </c>
      <c r="T16" s="3">
        <v>2</v>
      </c>
      <c r="U16" s="3">
        <v>5</v>
      </c>
      <c r="V16" s="3">
        <v>4</v>
      </c>
    </row>
    <row r="18" spans="1:22" ht="14.65" thickBot="1" x14ac:dyDescent="0.5"/>
    <row r="19" spans="1:22" ht="14.65" thickBot="1" x14ac:dyDescent="0.5">
      <c r="H19" s="9">
        <v>0.98543294650835767</v>
      </c>
      <c r="I19" s="10">
        <v>0.31865891799888002</v>
      </c>
      <c r="J19" s="10">
        <v>0.14575768384368604</v>
      </c>
      <c r="K19" s="10">
        <v>0.99162471149205278</v>
      </c>
      <c r="L19" s="10">
        <v>0.21650235514445471</v>
      </c>
      <c r="M19" s="10">
        <v>0.58075801150641004</v>
      </c>
      <c r="N19" s="10">
        <v>0.25097722631106023</v>
      </c>
      <c r="O19" s="10">
        <v>0.50551299604502864</v>
      </c>
      <c r="P19" s="10">
        <v>0.14677211152404512</v>
      </c>
      <c r="Q19" s="10">
        <v>0.12850750223581608</v>
      </c>
      <c r="R19" s="10">
        <v>0.60973302526507234</v>
      </c>
      <c r="S19" s="10">
        <v>0.32486694877202482</v>
      </c>
      <c r="T19" s="10">
        <v>0.56788439739763785</v>
      </c>
      <c r="U19" s="10">
        <v>4.5079422888432252E-2</v>
      </c>
      <c r="V19" s="11">
        <v>0.10720148741562197</v>
      </c>
    </row>
    <row r="20" spans="1:22" x14ac:dyDescent="0.45">
      <c r="H20" s="4">
        <v>0.70887347964002279</v>
      </c>
      <c r="I20" s="4">
        <v>0.92208169012260022</v>
      </c>
      <c r="J20" s="4">
        <v>0.67803256499882025</v>
      </c>
      <c r="K20" s="4">
        <v>0.83084601139571868</v>
      </c>
      <c r="L20" s="4">
        <v>0.59932967115034896</v>
      </c>
      <c r="M20" s="4">
        <v>0.18454370825562072</v>
      </c>
      <c r="N20" s="4">
        <v>0.25660936632964604</v>
      </c>
      <c r="O20" s="4">
        <v>0.90765891281653743</v>
      </c>
      <c r="P20" s="4">
        <v>0.98846160233790925</v>
      </c>
      <c r="Q20" s="4">
        <v>0.52251153312610665</v>
      </c>
      <c r="R20" s="4">
        <v>0.90808989630693726</v>
      </c>
      <c r="S20" s="4">
        <v>0.52670576370113764</v>
      </c>
      <c r="T20" s="4">
        <v>0.22540308338638937</v>
      </c>
      <c r="U20" s="4">
        <v>0.74768814373129733</v>
      </c>
      <c r="V20" s="4">
        <v>0.42820605638239884</v>
      </c>
    </row>
    <row r="21" spans="1:22" x14ac:dyDescent="0.45">
      <c r="H21" s="4">
        <v>0.80732098050743839</v>
      </c>
      <c r="I21" s="4">
        <v>0.55325174186517134</v>
      </c>
      <c r="J21" s="4">
        <v>0.27915924515202117</v>
      </c>
      <c r="K21" s="4">
        <v>0.87918207314730823</v>
      </c>
      <c r="L21" s="4">
        <v>0.49654136417949202</v>
      </c>
      <c r="M21" s="4">
        <v>0.30559562318963418</v>
      </c>
      <c r="N21" s="4">
        <v>7.5002112656580744E-2</v>
      </c>
      <c r="O21" s="4">
        <v>0.46577743872948962</v>
      </c>
      <c r="P21" s="4">
        <v>0.93790945654705848</v>
      </c>
      <c r="Q21" s="4">
        <v>0.70483803055583816</v>
      </c>
      <c r="R21" s="4">
        <v>0.10707685921898569</v>
      </c>
      <c r="S21" s="4">
        <v>0.87415712597855144</v>
      </c>
      <c r="T21" s="4">
        <v>0.19523037372604934</v>
      </c>
      <c r="U21" s="4">
        <v>0.4679861048768994</v>
      </c>
      <c r="V21" s="4">
        <v>0.80742452867520764</v>
      </c>
    </row>
    <row r="22" spans="1:22" x14ac:dyDescent="0.45">
      <c r="H22" s="4">
        <v>0.73595692274006186</v>
      </c>
      <c r="I22" s="4">
        <v>0.86446490687236854</v>
      </c>
      <c r="J22" s="4">
        <v>0.52913803665966974</v>
      </c>
      <c r="K22" s="4">
        <v>0.33369737414270795</v>
      </c>
      <c r="L22" s="4">
        <v>0.80763402528493977</v>
      </c>
      <c r="M22" s="4">
        <v>0.67820043455746115</v>
      </c>
      <c r="N22" s="4">
        <v>0.91765238834609264</v>
      </c>
      <c r="O22" s="4">
        <v>0.60802374479101795</v>
      </c>
      <c r="P22" s="4">
        <v>0.4645090314715955</v>
      </c>
      <c r="Q22" s="4">
        <v>0.64434219349983601</v>
      </c>
      <c r="R22" s="4">
        <v>0.2378704938461359</v>
      </c>
      <c r="S22" s="4">
        <v>0.24970204552226793</v>
      </c>
      <c r="T22" s="4">
        <v>0.82929794962267667</v>
      </c>
      <c r="U22" s="4">
        <v>5.1213853463865977E-2</v>
      </c>
      <c r="V22" s="4">
        <v>0.17370394356127128</v>
      </c>
    </row>
    <row r="23" spans="1:22" x14ac:dyDescent="0.45">
      <c r="H23" s="4">
        <v>3.9224256210796504E-2</v>
      </c>
      <c r="I23" s="4">
        <v>0.43719998766225321</v>
      </c>
      <c r="J23" s="4">
        <v>0.15864237517561763</v>
      </c>
      <c r="K23" s="4">
        <v>0.40598126591759665</v>
      </c>
      <c r="L23" s="4">
        <v>0.73429166236685783</v>
      </c>
      <c r="M23" s="4">
        <v>0.39452317048392171</v>
      </c>
      <c r="N23" s="4">
        <v>0.2905017768425352</v>
      </c>
      <c r="O23" s="4">
        <v>0.94457474857944312</v>
      </c>
      <c r="P23" s="4">
        <v>0.12450793631795276</v>
      </c>
      <c r="Q23" s="4">
        <v>0.66980422533481132</v>
      </c>
      <c r="R23" s="4">
        <v>0.53909003888148166</v>
      </c>
      <c r="S23" s="4">
        <v>0.57026154541157914</v>
      </c>
      <c r="T23" s="4">
        <v>0.53281160278279249</v>
      </c>
      <c r="U23" s="4">
        <v>0.9110223307540235</v>
      </c>
      <c r="V23" s="4">
        <v>0.29870015708068542</v>
      </c>
    </row>
    <row r="24" spans="1:22" x14ac:dyDescent="0.45">
      <c r="G24" s="2" t="s">
        <v>0</v>
      </c>
      <c r="H24" s="4">
        <v>4.1267334493559793E-2</v>
      </c>
      <c r="I24" s="4">
        <v>0.79836760564861708</v>
      </c>
      <c r="J24" s="4">
        <v>0.94102756949451583</v>
      </c>
      <c r="K24" s="4">
        <v>0.24111796613871128</v>
      </c>
      <c r="L24" s="4">
        <v>0.53207837601856678</v>
      </c>
      <c r="M24" s="4">
        <v>8.7173240154346687E-2</v>
      </c>
      <c r="N24" s="4">
        <v>0.73713634034840836</v>
      </c>
      <c r="O24" s="4">
        <v>0.12875021542842269</v>
      </c>
      <c r="P24" s="4">
        <v>0.3900437621368037</v>
      </c>
      <c r="Q24" s="4">
        <v>0.44242131213666558</v>
      </c>
      <c r="R24" s="4">
        <v>0.80815465087438321</v>
      </c>
      <c r="S24" s="4">
        <v>0.79919473013680231</v>
      </c>
      <c r="T24" s="4">
        <v>0.22510283988543101</v>
      </c>
      <c r="U24" s="4">
        <v>0.58599252264810708</v>
      </c>
      <c r="V24" s="4">
        <v>0.28815103814999543</v>
      </c>
    </row>
    <row r="25" spans="1:22" ht="14.65" thickBot="1" x14ac:dyDescent="0.5">
      <c r="F25" s="2" t="s">
        <v>1</v>
      </c>
      <c r="H25" s="2">
        <v>27</v>
      </c>
      <c r="I25" s="2">
        <v>49</v>
      </c>
      <c r="J25" s="2">
        <v>57</v>
      </c>
      <c r="K25" s="2">
        <v>72</v>
      </c>
      <c r="L25" s="2">
        <v>79</v>
      </c>
      <c r="M25" s="2">
        <v>89</v>
      </c>
      <c r="N25" s="2">
        <v>92</v>
      </c>
      <c r="O25" s="2">
        <v>99</v>
      </c>
      <c r="P25" s="2">
        <v>143</v>
      </c>
      <c r="Q25" s="2">
        <v>179</v>
      </c>
      <c r="R25" s="2">
        <v>180</v>
      </c>
      <c r="S25" s="2">
        <v>197</v>
      </c>
      <c r="T25" s="2">
        <v>402</v>
      </c>
      <c r="U25" s="2">
        <v>417</v>
      </c>
      <c r="V25" s="2">
        <v>505</v>
      </c>
    </row>
    <row r="26" spans="1:22" x14ac:dyDescent="0.45">
      <c r="A26" s="6">
        <v>0.72006796783120608</v>
      </c>
      <c r="B26" s="4">
        <v>0.19116638616919113</v>
      </c>
      <c r="C26" s="4">
        <v>0.63288592494215667</v>
      </c>
      <c r="D26" s="4">
        <v>0.31141248045021541</v>
      </c>
      <c r="E26" s="4">
        <v>0.43529612082458324</v>
      </c>
      <c r="F26" s="4">
        <v>0.51314918534897425</v>
      </c>
      <c r="G26" s="2">
        <v>14</v>
      </c>
      <c r="H26" s="5">
        <f t="shared" ref="H26:V26" si="0">IF(H2="",0,MMULT($B26:$F26,H$20:H$24))+H$19+$A26</f>
        <v>2.6193924176298591</v>
      </c>
      <c r="I26" s="5">
        <f t="shared" si="0"/>
        <v>2.434341456672624</v>
      </c>
      <c r="J26" s="5">
        <f t="shared" si="0"/>
        <v>1.8888427735910602</v>
      </c>
      <c r="K26" s="5">
        <f t="shared" si="0"/>
        <v>2.8313135534212308</v>
      </c>
      <c r="L26" s="5">
        <f t="shared" si="0"/>
        <v>2.2095732633620564</v>
      </c>
      <c r="M26" s="5">
        <f t="shared" si="0"/>
        <v>1.9571790642002043</v>
      </c>
      <c r="N26" s="5">
        <f t="shared" si="0"/>
        <v>1.858051676340982</v>
      </c>
      <c r="O26" s="5">
        <f t="shared" si="0"/>
        <v>2.3604627978252184</v>
      </c>
      <c r="P26" s="5">
        <f t="shared" si="0"/>
        <v>2.0483927758241038</v>
      </c>
      <c r="Q26" s="5">
        <f t="shared" si="0"/>
        <v>2.1137916981298321</v>
      </c>
      <c r="R26" s="5">
        <f t="shared" si="0"/>
        <v>2.29460823792374</v>
      </c>
      <c r="S26" s="5">
        <f t="shared" si="0"/>
        <v>2.434964191891742</v>
      </c>
      <c r="T26" s="5">
        <f t="shared" si="0"/>
        <v>2.0602963080165297</v>
      </c>
      <c r="U26" s="5">
        <f t="shared" si="0"/>
        <v>1.9174767553032543</v>
      </c>
      <c r="V26" s="5">
        <f t="shared" si="0"/>
        <v>1.7521167453122528</v>
      </c>
    </row>
    <row r="27" spans="1:22" x14ac:dyDescent="0.45">
      <c r="A27" s="7">
        <v>0.12193981268180099</v>
      </c>
      <c r="B27" s="4">
        <v>0.25247970905003203</v>
      </c>
      <c r="C27" s="4">
        <v>0.83490522957045965</v>
      </c>
      <c r="D27" s="4">
        <v>0.71476435674432515</v>
      </c>
      <c r="E27" s="4">
        <v>0.96203587548127156</v>
      </c>
      <c r="F27" s="4">
        <v>0.58509291322559598</v>
      </c>
      <c r="G27" s="2">
        <v>29</v>
      </c>
      <c r="H27" s="5">
        <f t="shared" ref="H27:V27" si="1">IF(H3="",0,MMULT($B27:$F27,H$20:H$24))+H$19+$A27</f>
        <v>2.5483015807481477</v>
      </c>
      <c r="I27" s="5">
        <f t="shared" si="1"/>
        <v>2.6409284242690161</v>
      </c>
      <c r="J27" s="5">
        <f t="shared" si="1"/>
        <v>1.7533757016768565</v>
      </c>
      <c r="K27" s="5">
        <f t="shared" si="1"/>
        <v>2.8275299388132522</v>
      </c>
      <c r="L27" s="5">
        <f t="shared" si="1"/>
        <v>2.499323954395221</v>
      </c>
      <c r="M27" s="5">
        <f t="shared" si="1"/>
        <v>1.9197381359920265</v>
      </c>
      <c r="N27" s="5">
        <f t="shared" si="1"/>
        <v>1.8669969523326622</v>
      </c>
      <c r="O27" s="5">
        <f t="shared" si="1"/>
        <v>2.664137621023996</v>
      </c>
      <c r="P27" s="5">
        <f t="shared" si="1"/>
        <v>1.9813513737818031</v>
      </c>
      <c r="Q27" s="5">
        <f t="shared" si="1"/>
        <v>2.3346299346600956</v>
      </c>
      <c r="R27" s="5">
        <f t="shared" si="1"/>
        <v>2.2118370075435081</v>
      </c>
      <c r="S27" s="5">
        <f t="shared" si="1"/>
        <v>2.5043209953029235</v>
      </c>
      <c r="T27" s="5">
        <f t="shared" si="1"/>
        <v>2.1467753436117736</v>
      </c>
      <c r="U27" s="5">
        <f t="shared" si="1"/>
        <v>2.0024214416697337</v>
      </c>
      <c r="V27" s="5">
        <f t="shared" si="1"/>
        <v>1.5914903870679029</v>
      </c>
    </row>
    <row r="28" spans="1:22" x14ac:dyDescent="0.45">
      <c r="A28" s="7">
        <v>0.48435968853521061</v>
      </c>
      <c r="B28" s="4">
        <v>0.2960607456149863</v>
      </c>
      <c r="C28" s="4">
        <v>0.43690558422581305</v>
      </c>
      <c r="D28" s="4">
        <v>0.1884192420809051</v>
      </c>
      <c r="E28" s="4">
        <v>7.7546787124316285E-4</v>
      </c>
      <c r="F28" s="4">
        <v>0.72383774333971329</v>
      </c>
      <c r="G28" s="2">
        <v>72</v>
      </c>
      <c r="H28" s="5">
        <f t="shared" ref="H28:V28" si="2">IF(H4="",0,MMULT($B28:$F28,H$20:H$24))+H$19+$A28</f>
        <v>2.200955007629648</v>
      </c>
      <c r="I28" s="5">
        <f t="shared" si="2"/>
        <v>2.0588390378636627</v>
      </c>
      <c r="J28" s="5">
        <f t="shared" si="2"/>
        <v>1.733796514430795</v>
      </c>
      <c r="K28" s="5">
        <f t="shared" si="2"/>
        <v>2.3438049631985125</v>
      </c>
      <c r="L28" s="5">
        <f t="shared" si="2"/>
        <v>1.6331233492911101</v>
      </c>
      <c r="M28" s="5">
        <f t="shared" si="2"/>
        <v>1.4444615155272145</v>
      </c>
      <c r="N28" s="5">
        <f t="shared" si="2"/>
        <v>1.5507734644538789</v>
      </c>
      <c r="O28" s="5">
        <f t="shared" si="2"/>
        <v>1.6705857489805414</v>
      </c>
      <c r="P28" s="5">
        <f t="shared" si="2"/>
        <v>1.7035017462655873</v>
      </c>
      <c r="Q28" s="5">
        <f t="shared" si="2"/>
        <v>1.5176771399644973</v>
      </c>
      <c r="R28" s="5">
        <f t="shared" si="2"/>
        <v>2.0399352272476534</v>
      </c>
      <c r="S28" s="5">
        <f t="shared" si="2"/>
        <v>1.9730658678803652</v>
      </c>
      <c r="T28" s="5">
        <f t="shared" si="2"/>
        <v>1.5238811324041115</v>
      </c>
      <c r="U28" s="5">
        <f t="shared" si="2"/>
        <v>1.3897856125137609</v>
      </c>
      <c r="V28" s="5">
        <f t="shared" si="2"/>
        <v>1.3126398606620704</v>
      </c>
    </row>
    <row r="29" spans="1:22" x14ac:dyDescent="0.45">
      <c r="A29" s="7">
        <v>0.66261912889244723</v>
      </c>
      <c r="B29" s="4">
        <v>1.5234780548209481E-2</v>
      </c>
      <c r="C29" s="4">
        <v>0.72262898121854457</v>
      </c>
      <c r="D29" s="4">
        <v>0.6877386777736082</v>
      </c>
      <c r="E29" s="4">
        <v>0.35476944354682138</v>
      </c>
      <c r="F29" s="4">
        <v>0.24638153472855184</v>
      </c>
      <c r="G29" s="2">
        <v>211</v>
      </c>
      <c r="H29" s="5">
        <f t="shared" ref="H29:V29" si="3">IF(H5="",0,MMULT($B29:$F29,H$20:H$24))+H$19+$A29</f>
        <v>2.7724742626597187</v>
      </c>
      <c r="I29" s="5">
        <f t="shared" si="3"/>
        <v>2.3414556860022495</v>
      </c>
      <c r="J29" s="5">
        <f t="shared" si="3"/>
        <v>1.672477028640355</v>
      </c>
      <c r="K29" s="5">
        <f t="shared" si="3"/>
        <v>2.7351573960788498</v>
      </c>
      <c r="L29" s="5">
        <f t="shared" si="3"/>
        <v>2.1941070081955325</v>
      </c>
      <c r="M29" s="5">
        <f t="shared" si="3"/>
        <v>2.0948881896294882</v>
      </c>
      <c r="N29" s="5">
        <f t="shared" si="3"/>
        <v>1.8874874196203715</v>
      </c>
      <c r="O29" s="5">
        <f t="shared" si="3"/>
        <v>2.3035337652238628</v>
      </c>
      <c r="P29" s="5">
        <f t="shared" si="3"/>
        <v>1.9619428101977032</v>
      </c>
      <c r="Q29" s="5">
        <f t="shared" si="3"/>
        <v>0.79112663112826331</v>
      </c>
      <c r="R29" s="5">
        <f t="shared" si="3"/>
        <v>1.9175233413504609</v>
      </c>
      <c r="S29" s="5">
        <f t="shared" si="3"/>
        <v>2.19814954768349</v>
      </c>
      <c r="T29" s="5">
        <f t="shared" si="3"/>
        <v>2.1898433532200707</v>
      </c>
      <c r="U29" s="5">
        <f t="shared" si="3"/>
        <v>1.5600721090355125</v>
      </c>
      <c r="V29" s="5">
        <f t="shared" si="3"/>
        <v>0.76982061630806919</v>
      </c>
    </row>
    <row r="30" spans="1:22" x14ac:dyDescent="0.45">
      <c r="A30" s="7">
        <v>0.48539076634814105</v>
      </c>
      <c r="B30" s="4">
        <v>0.60438923001101774</v>
      </c>
      <c r="C30" s="4">
        <v>0.87465044808684067</v>
      </c>
      <c r="D30" s="4">
        <v>0.76171708240679092</v>
      </c>
      <c r="E30" s="4">
        <v>0.29799249902059644</v>
      </c>
      <c r="F30" s="4">
        <v>3.5005233984611639E-2</v>
      </c>
      <c r="G30" s="2">
        <v>212</v>
      </c>
      <c r="H30" s="5">
        <f t="shared" ref="H30:V30" si="4">IF(H6="",0,MMULT($B30:$F30,H$20:H$24))+H$19+$A30</f>
        <v>3.1791069335390891</v>
      </c>
      <c r="I30" s="5">
        <f t="shared" si="4"/>
        <v>0.80404968434702107</v>
      </c>
      <c r="J30" s="5">
        <f t="shared" si="4"/>
        <v>1.7683793984937912</v>
      </c>
      <c r="K30" s="5">
        <f t="shared" si="4"/>
        <v>3.1317496062012884</v>
      </c>
      <c r="L30" s="5">
        <f t="shared" si="4"/>
        <v>0.70189312149259575</v>
      </c>
      <c r="M30" s="5">
        <f t="shared" si="4"/>
        <v>2.0821876778076938</v>
      </c>
      <c r="N30" s="5">
        <f t="shared" si="4"/>
        <v>1.7684230418696258</v>
      </c>
      <c r="O30" s="5">
        <f t="shared" si="4"/>
        <v>0.99090376239316968</v>
      </c>
      <c r="P30" s="5">
        <f t="shared" si="4"/>
        <v>2.454501819491691</v>
      </c>
      <c r="Q30" s="5">
        <f t="shared" si="4"/>
        <v>2.2520756632337164</v>
      </c>
      <c r="R30" s="5">
        <f t="shared" si="4"/>
        <v>2.1077428168147199</v>
      </c>
      <c r="S30" s="5">
        <f t="shared" si="4"/>
        <v>2.2812869031477869</v>
      </c>
      <c r="T30" s="5">
        <f t="shared" si="4"/>
        <v>2.1586087468491617</v>
      </c>
      <c r="U30" s="5">
        <f t="shared" si="4"/>
        <v>1.7226902004564892</v>
      </c>
      <c r="V30" s="5">
        <f t="shared" si="4"/>
        <v>1.7890200701405652</v>
      </c>
    </row>
    <row r="31" spans="1:22" x14ac:dyDescent="0.45">
      <c r="A31" s="7">
        <v>0.6498180858069772</v>
      </c>
      <c r="B31" s="4">
        <v>0.73399911522134131</v>
      </c>
      <c r="C31" s="4">
        <v>0.69952859907524867</v>
      </c>
      <c r="D31" s="4">
        <v>0.43713443683946274</v>
      </c>
      <c r="E31" s="4">
        <v>0.47080867927227443</v>
      </c>
      <c r="F31" s="4">
        <v>0.2897625199660725</v>
      </c>
      <c r="G31" s="2">
        <v>293</v>
      </c>
      <c r="H31" s="5">
        <f t="shared" ref="H31:V31" si="5">IF(H7="",0,MMULT($B31:$F31,H$20:H$24))+H$19+$A31</f>
        <v>3.07244461573067</v>
      </c>
      <c r="I31" s="5">
        <f t="shared" si="5"/>
        <v>0.96847700380585722</v>
      </c>
      <c r="J31" s="5">
        <f t="shared" si="5"/>
        <v>2.0672001328240435</v>
      </c>
      <c r="K31" s="5">
        <f t="shared" si="5"/>
        <v>3.2731731053235547</v>
      </c>
      <c r="L31" s="5">
        <f t="shared" si="5"/>
        <v>2.5065046777985773</v>
      </c>
      <c r="M31" s="5">
        <f t="shared" si="5"/>
        <v>2.0872731296691818</v>
      </c>
      <c r="N31" s="5">
        <f t="shared" si="5"/>
        <v>0.90079531211803743</v>
      </c>
      <c r="O31" s="5">
        <f t="shared" si="5"/>
        <v>2.8951856539629919</v>
      </c>
      <c r="P31" s="5">
        <f t="shared" si="5"/>
        <v>2.5529070014248685</v>
      </c>
      <c r="Q31" s="5">
        <f t="shared" si="5"/>
        <v>2.3801138700197275</v>
      </c>
      <c r="R31" s="5">
        <f t="shared" si="5"/>
        <v>2.5929541985680635</v>
      </c>
      <c r="S31" s="5">
        <f t="shared" si="5"/>
        <v>2.5819986358551148</v>
      </c>
      <c r="T31" s="5">
        <f t="shared" si="5"/>
        <v>2.1983107621321696</v>
      </c>
      <c r="U31" s="5">
        <f t="shared" si="5"/>
        <v>2.1921728383528367</v>
      </c>
      <c r="V31" s="5">
        <f t="shared" si="5"/>
        <v>0.75701957322259916</v>
      </c>
    </row>
    <row r="32" spans="1:22" x14ac:dyDescent="0.45">
      <c r="A32" s="7">
        <v>0.36644785265338475</v>
      </c>
      <c r="B32" s="4">
        <v>0.22945716084719503</v>
      </c>
      <c r="C32" s="4">
        <v>0.81023909007570105</v>
      </c>
      <c r="D32" s="4">
        <v>0.35833840816792584</v>
      </c>
      <c r="E32" s="4">
        <v>0.47140327642362567</v>
      </c>
      <c r="F32" s="4">
        <v>0.12055884454473664</v>
      </c>
      <c r="G32" s="2">
        <v>310</v>
      </c>
      <c r="H32" s="5">
        <f t="shared" ref="H32:V32" si="6">IF(H8="",0,MMULT($B32:$F32,H$20:H$24))+H$19+$A32</f>
        <v>2.4558471290770565</v>
      </c>
      <c r="I32" s="5">
        <f t="shared" si="6"/>
        <v>1.9570699665895916</v>
      </c>
      <c r="J32" s="5">
        <f t="shared" si="6"/>
        <v>1.271814910259975</v>
      </c>
      <c r="K32" s="5">
        <f t="shared" si="6"/>
        <v>2.6010902021561999</v>
      </c>
      <c r="L32" s="5">
        <f t="shared" si="6"/>
        <v>1.822488456362406</v>
      </c>
      <c r="M32" s="5">
        <f t="shared" si="6"/>
        <v>1.6766705436101312</v>
      </c>
      <c r="N32" s="5">
        <f t="shared" si="6"/>
        <v>1.2917174700880967</v>
      </c>
      <c r="O32" s="5">
        <f t="shared" si="6"/>
        <v>2.1362966433359434</v>
      </c>
      <c r="P32" s="5">
        <f t="shared" si="6"/>
        <v>1.7721285630257184</v>
      </c>
      <c r="Q32" s="5">
        <f t="shared" si="6"/>
        <v>1.7859149568310859</v>
      </c>
      <c r="R32" s="5">
        <f t="shared" si="6"/>
        <v>1.7081035999547092</v>
      </c>
      <c r="S32" s="5">
        <f t="shared" si="6"/>
        <v>1.975098472567856</v>
      </c>
      <c r="T32" s="5">
        <f t="shared" si="6"/>
        <v>1.7197124626873732</v>
      </c>
      <c r="U32" s="5">
        <f t="shared" si="6"/>
        <v>1.4807276937662737</v>
      </c>
      <c r="V32" s="5">
        <f t="shared" si="6"/>
        <v>1.4639033850007417</v>
      </c>
    </row>
    <row r="33" spans="1:22" x14ac:dyDescent="0.45">
      <c r="A33" s="7">
        <v>0.68505221623907497</v>
      </c>
      <c r="B33" s="4">
        <v>0.68397294881563286</v>
      </c>
      <c r="C33" s="4">
        <v>0.90480789774536852</v>
      </c>
      <c r="D33" s="4">
        <v>0.1979778360916481</v>
      </c>
      <c r="E33" s="4">
        <v>0.91925443419950825</v>
      </c>
      <c r="F33" s="4">
        <v>0.74265244013530618</v>
      </c>
      <c r="G33" s="2">
        <v>379</v>
      </c>
      <c r="H33" s="5">
        <f t="shared" ref="H33:V33" si="7">IF(H9="",0,MMULT($B33:$F33,H$20:H$24))+H$19+$A33</f>
        <v>3.0982133632629023</v>
      </c>
      <c r="I33" s="5">
        <f t="shared" si="7"/>
        <v>3.3009291817511848</v>
      </c>
      <c r="J33" s="5">
        <f t="shared" si="7"/>
        <v>2.4965980537437074</v>
      </c>
      <c r="K33" s="5">
        <f t="shared" si="7"/>
        <v>3.6587756163492897</v>
      </c>
      <c r="L33" s="5">
        <f t="shared" si="7"/>
        <v>0.90155457138352968</v>
      </c>
      <c r="M33" s="5">
        <f t="shared" si="7"/>
        <v>2.230213713291874</v>
      </c>
      <c r="N33" s="5">
        <f t="shared" si="7"/>
        <v>2.1755617939181797</v>
      </c>
      <c r="O33" s="5">
        <f t="shared" si="7"/>
        <v>3.3171148735625429</v>
      </c>
      <c r="P33" s="5">
        <f t="shared" si="7"/>
        <v>2.8526171255185844</v>
      </c>
      <c r="Q33" s="5">
        <f t="shared" si="7"/>
        <v>2.8805377336379392</v>
      </c>
      <c r="R33" s="5">
        <f t="shared" si="7"/>
        <v>1.2947852415041474</v>
      </c>
      <c r="S33" s="5">
        <f t="shared" si="7"/>
        <v>3.3282907722163322</v>
      </c>
      <c r="T33" s="5">
        <f t="shared" si="7"/>
        <v>2.4048974245946164</v>
      </c>
      <c r="U33" s="5">
        <f t="shared" si="7"/>
        <v>2.9477569292503585</v>
      </c>
      <c r="V33" s="5">
        <f t="shared" si="7"/>
        <v>2.3386661994869109</v>
      </c>
    </row>
    <row r="34" spans="1:22" x14ac:dyDescent="0.45">
      <c r="A34" s="7">
        <v>0.86778674769622932</v>
      </c>
      <c r="B34" s="4">
        <v>0.81473677881569317</v>
      </c>
      <c r="C34" s="4">
        <v>0.41461854914072138</v>
      </c>
      <c r="D34" s="4">
        <v>0.80632778451266518</v>
      </c>
      <c r="E34" s="4">
        <v>0.15276176527374552</v>
      </c>
      <c r="F34" s="4">
        <v>0.17435147019656005</v>
      </c>
      <c r="G34" s="2">
        <v>451</v>
      </c>
      <c r="H34" s="5">
        <f t="shared" ref="H34:V34" si="8">IF(H10="",0,MMULT($B34:$F34,H$20:H$24))+H$19+$A34</f>
        <v>3.3721047452933384</v>
      </c>
      <c r="I34" s="5">
        <f t="shared" si="8"/>
        <v>3.0701140470746751</v>
      </c>
      <c r="J34" s="5">
        <f t="shared" si="8"/>
        <v>2.2966698310004308</v>
      </c>
      <c r="K34" s="5">
        <f t="shared" si="8"/>
        <v>3.2739846089304798</v>
      </c>
      <c r="L34" s="5">
        <f t="shared" si="8"/>
        <v>2.6346183805594845</v>
      </c>
      <c r="M34" s="5">
        <f t="shared" si="8"/>
        <v>2.347923611927639</v>
      </c>
      <c r="N34" s="5">
        <f t="shared" si="8"/>
        <v>2.2717573158453446</v>
      </c>
      <c r="O34" s="5">
        <f t="shared" si="8"/>
        <v>2.9629319429437651</v>
      </c>
      <c r="P34" s="5">
        <f t="shared" si="8"/>
        <v>2.6703408329356515</v>
      </c>
      <c r="Q34" s="5">
        <f t="shared" si="8"/>
        <v>2.4132508303535554</v>
      </c>
      <c r="R34" s="5">
        <f t="shared" si="8"/>
        <v>2.6768269477804658</v>
      </c>
      <c r="S34" s="5">
        <f t="shared" si="8"/>
        <v>2.4120186467357811</v>
      </c>
      <c r="T34" s="5">
        <f t="shared" si="8"/>
        <v>2.4895876919887421</v>
      </c>
      <c r="U34" s="5">
        <f t="shared" si="8"/>
        <v>1.9987041104866117</v>
      </c>
      <c r="V34" s="5">
        <f t="shared" si="8"/>
        <v>1.8945684811743435</v>
      </c>
    </row>
    <row r="35" spans="1:22" x14ac:dyDescent="0.45">
      <c r="A35" s="7">
        <v>0.57549783406914157</v>
      </c>
      <c r="B35" s="4">
        <v>0.69782831077215757</v>
      </c>
      <c r="C35" s="4">
        <v>0.6099558877233805</v>
      </c>
      <c r="D35" s="4">
        <v>0.90385637282581777</v>
      </c>
      <c r="E35" s="4">
        <v>0.89321197331556312</v>
      </c>
      <c r="F35" s="4">
        <v>0.24445648896517158</v>
      </c>
      <c r="G35" s="2">
        <v>467</v>
      </c>
      <c r="H35" s="5">
        <f t="shared" ref="H35:V35" si="9">IF(H11="",0,MMULT($B35:$F35,H$20:H$24))+H$19+$A35</f>
        <v>3.2583559465040133</v>
      </c>
      <c r="I35" s="5">
        <f t="shared" si="9"/>
        <v>3.2421011382786893</v>
      </c>
      <c r="J35" s="5">
        <f t="shared" si="9"/>
        <v>2.2146870137668806</v>
      </c>
      <c r="K35" s="5">
        <f t="shared" si="9"/>
        <v>3.4063573734045289</v>
      </c>
      <c r="L35" s="5">
        <f t="shared" si="9"/>
        <v>0.79200018921359627</v>
      </c>
      <c r="M35" s="5">
        <f t="shared" si="9"/>
        <v>1.1562558455755516</v>
      </c>
      <c r="N35" s="5">
        <f t="shared" si="9"/>
        <v>2.3203957074617603</v>
      </c>
      <c r="O35" s="5">
        <f t="shared" si="9"/>
        <v>3.4232500444226144</v>
      </c>
      <c r="P35" s="5">
        <f t="shared" si="9"/>
        <v>2.6105399874455912</v>
      </c>
      <c r="Q35" s="5">
        <f t="shared" si="9"/>
        <v>2.7873714957843001</v>
      </c>
      <c r="R35" s="5">
        <f t="shared" si="9"/>
        <v>2.7783149461106675</v>
      </c>
      <c r="S35" s="5">
        <f t="shared" si="9"/>
        <v>2.7315398251493712</v>
      </c>
      <c r="T35" s="5">
        <f t="shared" si="9"/>
        <v>2.7002645900651472</v>
      </c>
      <c r="U35" s="5">
        <f t="shared" si="9"/>
        <v>2.4310617875883791</v>
      </c>
      <c r="V35" s="5">
        <f t="shared" si="9"/>
        <v>1.9682533398165747</v>
      </c>
    </row>
    <row r="36" spans="1:22" x14ac:dyDescent="0.45">
      <c r="A36" s="7">
        <v>0.78670480840309553</v>
      </c>
      <c r="B36" s="4">
        <v>0.49690192076528272</v>
      </c>
      <c r="C36" s="4">
        <v>0.27359095981818604</v>
      </c>
      <c r="D36" s="4">
        <v>0.73384171578026391</v>
      </c>
      <c r="E36" s="4">
        <v>0.44224924398435994</v>
      </c>
      <c r="F36" s="4">
        <v>0.83046973168220461</v>
      </c>
      <c r="G36" s="2">
        <v>508</v>
      </c>
      <c r="H36" s="5">
        <f t="shared" ref="H36:V36" si="10">IF(H12="",0,MMULT($B36:$F36,H$20:H$24))+H$19+$A36</f>
        <v>2.9369481312456491</v>
      </c>
      <c r="I36" s="5">
        <f t="shared" si="10"/>
        <v>3.2056644701557886</v>
      </c>
      <c r="J36" s="5">
        <f t="shared" si="10"/>
        <v>2.5857115702952687</v>
      </c>
      <c r="K36" s="5">
        <f t="shared" si="10"/>
        <v>3.056381900224268</v>
      </c>
      <c r="L36" s="5">
        <f t="shared" si="10"/>
        <v>2.796154914278508</v>
      </c>
      <c r="M36" s="5">
        <f t="shared" si="10"/>
        <v>2.2873352246518039</v>
      </c>
      <c r="N36" s="5">
        <f t="shared" si="10"/>
        <v>2.5997668348406475</v>
      </c>
      <c r="O36" s="5">
        <f t="shared" si="10"/>
        <v>2.8415215715694733</v>
      </c>
      <c r="P36" s="5">
        <f t="shared" si="10"/>
        <v>2.4011081210141203</v>
      </c>
      <c r="Q36" s="5">
        <f t="shared" si="10"/>
        <v>2.5041697098474325</v>
      </c>
      <c r="R36" s="5">
        <f t="shared" si="10"/>
        <v>2.9610841376004267</v>
      </c>
      <c r="S36" s="5">
        <f t="shared" si="10"/>
        <v>2.7116008979148081</v>
      </c>
      <c r="T36" s="5">
        <f t="shared" si="10"/>
        <v>2.5511557500167212</v>
      </c>
      <c r="U36" s="5">
        <f t="shared" si="10"/>
        <v>2.2584795258377137</v>
      </c>
      <c r="V36" s="5">
        <f t="shared" si="10"/>
        <v>1.8264585934635744</v>
      </c>
    </row>
    <row r="37" spans="1:22" x14ac:dyDescent="0.45">
      <c r="A37" s="7">
        <v>6.269063258942964E-2</v>
      </c>
      <c r="B37" s="4">
        <v>0.15744453099172273</v>
      </c>
      <c r="C37" s="4">
        <v>0.21486310230826899</v>
      </c>
      <c r="D37" s="4">
        <v>0.74976952067554103</v>
      </c>
      <c r="E37" s="4">
        <v>0.47510468727097521</v>
      </c>
      <c r="F37" s="4">
        <v>0.97911714852009402</v>
      </c>
      <c r="G37" s="2">
        <v>546</v>
      </c>
      <c r="H37" s="5">
        <f t="shared" ref="H37:V37" si="11">IF(H13="",0,MMULT($B37:$F37,H$20:H$24))+H$19+$A37</f>
        <v>1.0481235790977874</v>
      </c>
      <c r="I37" s="5">
        <f t="shared" si="11"/>
        <v>2.2829602712334816</v>
      </c>
      <c r="J37" s="5">
        <f t="shared" si="11"/>
        <v>1.7686613957633865</v>
      </c>
      <c r="K37" s="5">
        <f t="shared" si="11"/>
        <v>2.0531937505082896</v>
      </c>
      <c r="L37" s="5">
        <f t="shared" si="11"/>
        <v>1.9556144335996992</v>
      </c>
      <c r="M37" s="5">
        <f t="shared" si="11"/>
        <v>0.64344864409583968</v>
      </c>
      <c r="N37" s="5">
        <f t="shared" si="11"/>
        <v>1.9179741656633333</v>
      </c>
      <c r="O37" s="5">
        <f t="shared" si="11"/>
        <v>1.8418990519547631</v>
      </c>
      <c r="P37" s="5">
        <f t="shared" si="11"/>
        <v>0.20946274411347476</v>
      </c>
      <c r="Q37" s="5">
        <f t="shared" si="11"/>
        <v>1.6594259621317717</v>
      </c>
      <c r="R37" s="5">
        <f t="shared" si="11"/>
        <v>2.0641546396490211</v>
      </c>
      <c r="S37" s="5">
        <f t="shared" si="11"/>
        <v>1.8989668167528453</v>
      </c>
      <c r="T37" s="5">
        <f t="shared" si="11"/>
        <v>1.803336983311175</v>
      </c>
      <c r="U37" s="5">
        <f t="shared" si="11"/>
        <v>1.3710273046693482</v>
      </c>
      <c r="V37" s="5">
        <f t="shared" si="11"/>
        <v>0.96508195086846471</v>
      </c>
    </row>
    <row r="38" spans="1:22" x14ac:dyDescent="0.45">
      <c r="A38" s="7">
        <v>0.97170420996041473</v>
      </c>
      <c r="B38" s="4">
        <v>0.91455628897639196</v>
      </c>
      <c r="C38" s="4">
        <v>0.74884908086363056</v>
      </c>
      <c r="D38" s="4">
        <v>0.75492288610767488</v>
      </c>
      <c r="E38" s="4">
        <v>0.23748542107569692</v>
      </c>
      <c r="F38" s="4">
        <v>5.6614738445942114E-2</v>
      </c>
      <c r="G38" s="2">
        <v>563</v>
      </c>
      <c r="H38" s="5">
        <f t="shared" ref="H38:V38" si="12">IF(H14="",0,MMULT($B38:$F38,H$20:H$24))+H$19+$A38</f>
        <v>3.7772456820942204</v>
      </c>
      <c r="I38" s="5">
        <f t="shared" si="12"/>
        <v>3.349593133769496</v>
      </c>
      <c r="J38" s="5">
        <f t="shared" si="12"/>
        <v>2.4370186791720916</v>
      </c>
      <c r="K38" s="5">
        <f t="shared" si="12"/>
        <v>3.7435403009807273</v>
      </c>
      <c r="L38" s="5">
        <f t="shared" si="12"/>
        <v>2.9223702812096248</v>
      </c>
      <c r="M38" s="5">
        <f t="shared" si="12"/>
        <v>2.5607006528574479</v>
      </c>
      <c r="N38" s="5">
        <f t="shared" si="12"/>
        <v>2.3170099165425553</v>
      </c>
      <c r="O38" s="5">
        <f t="shared" si="12"/>
        <v>1.4772172060054434</v>
      </c>
      <c r="P38" s="5">
        <f t="shared" si="12"/>
        <v>3.1271522747040472</v>
      </c>
      <c r="Q38" s="5">
        <f t="shared" si="12"/>
        <v>2.7764402059381714</v>
      </c>
      <c r="R38" s="5">
        <f t="shared" si="12"/>
        <v>2.8454743372556077</v>
      </c>
      <c r="S38" s="5">
        <f t="shared" si="12"/>
        <v>2.8020657804069371</v>
      </c>
      <c r="T38" s="5">
        <f t="shared" si="12"/>
        <v>2.6572656285619294</v>
      </c>
      <c r="U38" s="5">
        <f t="shared" si="12"/>
        <v>2.3392303366805258</v>
      </c>
      <c r="V38" s="5">
        <f t="shared" si="12"/>
        <v>2.29354696602255</v>
      </c>
    </row>
    <row r="39" spans="1:22" x14ac:dyDescent="0.45">
      <c r="A39" s="7">
        <v>0.19944306216056973</v>
      </c>
      <c r="B39" s="4">
        <v>0.55264059126181653</v>
      </c>
      <c r="C39" s="4">
        <v>0.57919529389930124</v>
      </c>
      <c r="D39" s="4">
        <v>0.68388137749283651</v>
      </c>
      <c r="E39" s="4">
        <v>0.93183248957451503</v>
      </c>
      <c r="F39" s="4">
        <v>0.66062173775307487</v>
      </c>
      <c r="G39" s="2">
        <v>579</v>
      </c>
      <c r="H39" s="5">
        <f t="shared" ref="H39:V39" si="13">IF(H15="",0,MMULT($B39:$F39,H$20:H$24))+H$19+$A39</f>
        <v>2.6113445488041389</v>
      </c>
      <c r="I39" s="5">
        <f t="shared" si="13"/>
        <v>2.8741301550711045</v>
      </c>
      <c r="J39" s="5">
        <f t="shared" si="13"/>
        <v>2.0129558217001011</v>
      </c>
      <c r="K39" s="5">
        <f t="shared" si="13"/>
        <v>2.9252488473145339</v>
      </c>
      <c r="L39" s="5">
        <f t="shared" si="13"/>
        <v>2.6228189814146905</v>
      </c>
      <c r="M39" s="5">
        <f t="shared" si="13"/>
        <v>1.9482136574432651</v>
      </c>
      <c r="N39" s="5">
        <f t="shared" si="13"/>
        <v>2.0209065745511872</v>
      </c>
      <c r="O39" s="5">
        <f t="shared" si="13"/>
        <v>2.8573980637116234</v>
      </c>
      <c r="P39" s="5">
        <f t="shared" si="13"/>
        <v>2.1270729258901104</v>
      </c>
      <c r="Q39" s="5">
        <f t="shared" si="13"/>
        <v>2.3820226189949185</v>
      </c>
      <c r="R39" s="5">
        <f t="shared" si="13"/>
        <v>2.5719431814507585</v>
      </c>
      <c r="S39" s="5">
        <f t="shared" si="13"/>
        <v>2.551816914950817</v>
      </c>
      <c r="T39" s="5">
        <f t="shared" si="13"/>
        <v>2.2173112822149115</v>
      </c>
      <c r="U39" s="5">
        <f t="shared" si="13"/>
        <v>2.1998444582352659</v>
      </c>
      <c r="V39" s="5">
        <f t="shared" si="13"/>
        <v>1.5984353277102095</v>
      </c>
    </row>
    <row r="40" spans="1:22" ht="14.65" thickBot="1" x14ac:dyDescent="0.5">
      <c r="A40" s="8">
        <v>0.29771639311389941</v>
      </c>
      <c r="B40" s="4">
        <v>0.93505372833970124</v>
      </c>
      <c r="C40" s="4">
        <v>0.24945380531864436</v>
      </c>
      <c r="D40" s="4">
        <v>0.46027357529213497</v>
      </c>
      <c r="E40" s="4">
        <v>0.15869917423709112</v>
      </c>
      <c r="F40" s="4">
        <v>0.29628999308800363</v>
      </c>
      <c r="G40" s="2">
        <v>623</v>
      </c>
      <c r="H40" s="5">
        <f t="shared" ref="H40:V40" si="14">IF(H16="",0,MMULT($B40:$F40,H$20:H$24))+H$19+$A40</f>
        <v>1.2831493396222571</v>
      </c>
      <c r="I40" s="5">
        <f t="shared" si="14"/>
        <v>2.3204039483816334</v>
      </c>
      <c r="J40" s="5">
        <f t="shared" si="14"/>
        <v>1.6946500127454542</v>
      </c>
      <c r="K40" s="5">
        <f t="shared" si="14"/>
        <v>2.5750038945919647</v>
      </c>
      <c r="L40" s="5">
        <f t="shared" si="14"/>
        <v>0.51421874825835412</v>
      </c>
      <c r="M40" s="5">
        <f t="shared" si="14"/>
        <v>1.5278614770341687</v>
      </c>
      <c r="N40" s="5">
        <f t="shared" si="14"/>
        <v>1.494226385492992</v>
      </c>
      <c r="O40" s="5">
        <f t="shared" si="14"/>
        <v>0.80322938915892805</v>
      </c>
      <c r="P40" s="5">
        <f t="shared" si="14"/>
        <v>1.9518448971427214</v>
      </c>
      <c r="Q40" s="5">
        <f t="shared" si="14"/>
        <v>1.624580851445081</v>
      </c>
      <c r="R40" s="5">
        <f t="shared" si="14"/>
        <v>2.2177597741727393</v>
      </c>
      <c r="S40" s="5">
        <f t="shared" si="14"/>
        <v>1.7753680421689229</v>
      </c>
      <c r="T40" s="5">
        <f t="shared" si="14"/>
        <v>1.6580221561655701</v>
      </c>
      <c r="U40" s="5">
        <f t="shared" si="14"/>
        <v>1.5004399126570087</v>
      </c>
      <c r="V40" s="5">
        <f t="shared" si="14"/>
        <v>1.219459743753414</v>
      </c>
    </row>
    <row r="42" spans="1:22" x14ac:dyDescent="0.45">
      <c r="V42" s="5">
        <f>SQRT(SUMXMY2(H2:V16,H26:V40))</f>
        <v>28.963803378204645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dotprod</vt:lpstr>
      <vt:lpstr>bias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Howard</dc:creator>
  <cp:lastModifiedBy>Jeremy Howard</cp:lastModifiedBy>
  <dcterms:created xsi:type="dcterms:W3CDTF">2016-11-14T17:48:06Z</dcterms:created>
  <dcterms:modified xsi:type="dcterms:W3CDTF">2016-11-15T17:13:19Z</dcterms:modified>
</cp:coreProperties>
</file>